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"/>
    </mc:Choice>
  </mc:AlternateContent>
  <bookViews>
    <workbookView xWindow="0" yWindow="0" windowWidth="8580" windowHeight="43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A183" i="1"/>
  <c r="L182" i="1"/>
  <c r="L193" i="1" s="1"/>
  <c r="J182" i="1"/>
  <c r="I182" i="1"/>
  <c r="I193" i="1" s="1"/>
  <c r="H182" i="1"/>
  <c r="G182" i="1"/>
  <c r="F182" i="1"/>
  <c r="B174" i="1"/>
  <c r="A174" i="1"/>
  <c r="L173" i="1"/>
  <c r="J173" i="1"/>
  <c r="I173" i="1"/>
  <c r="H173" i="1"/>
  <c r="G173" i="1"/>
  <c r="F173" i="1"/>
  <c r="A164" i="1"/>
  <c r="L163" i="1"/>
  <c r="L174" i="1" s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A145" i="1"/>
  <c r="L144" i="1"/>
  <c r="J144" i="1"/>
  <c r="I144" i="1"/>
  <c r="H144" i="1"/>
  <c r="H155" i="1" s="1"/>
  <c r="G144" i="1"/>
  <c r="F144" i="1"/>
  <c r="B136" i="1"/>
  <c r="A136" i="1"/>
  <c r="L135" i="1"/>
  <c r="J135" i="1"/>
  <c r="I135" i="1"/>
  <c r="H135" i="1"/>
  <c r="G135" i="1"/>
  <c r="F135" i="1"/>
  <c r="A126" i="1"/>
  <c r="L125" i="1"/>
  <c r="L136" i="1" s="1"/>
  <c r="J125" i="1"/>
  <c r="J136" i="1" s="1"/>
  <c r="I125" i="1"/>
  <c r="H125" i="1"/>
  <c r="G125" i="1"/>
  <c r="G136" i="1" s="1"/>
  <c r="F125" i="1"/>
  <c r="B117" i="1"/>
  <c r="A117" i="1"/>
  <c r="L116" i="1"/>
  <c r="J116" i="1"/>
  <c r="I116" i="1"/>
  <c r="H116" i="1"/>
  <c r="G116" i="1"/>
  <c r="F116" i="1"/>
  <c r="A107" i="1"/>
  <c r="L106" i="1"/>
  <c r="L117" i="1" s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G98" i="1" s="1"/>
  <c r="F87" i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155" i="1" l="1"/>
  <c r="L155" i="1"/>
  <c r="L98" i="1"/>
  <c r="G60" i="1"/>
  <c r="I117" i="1"/>
  <c r="L60" i="1"/>
  <c r="F79" i="1"/>
  <c r="J117" i="1"/>
  <c r="J174" i="1"/>
  <c r="L41" i="1"/>
  <c r="I136" i="1"/>
  <c r="J60" i="1"/>
  <c r="G193" i="1"/>
  <c r="F193" i="1"/>
  <c r="J193" i="1"/>
  <c r="H193" i="1"/>
  <c r="H174" i="1"/>
  <c r="I174" i="1"/>
  <c r="G174" i="1"/>
  <c r="F174" i="1"/>
  <c r="G155" i="1"/>
  <c r="F155" i="1"/>
  <c r="J155" i="1"/>
  <c r="F136" i="1"/>
  <c r="H136" i="1"/>
  <c r="H117" i="1"/>
  <c r="G117" i="1"/>
  <c r="F117" i="1"/>
  <c r="I98" i="1"/>
  <c r="F98" i="1"/>
  <c r="H98" i="1"/>
  <c r="J98" i="1"/>
  <c r="H79" i="1"/>
  <c r="G79" i="1"/>
  <c r="H60" i="1"/>
  <c r="I60" i="1"/>
  <c r="F60" i="1"/>
  <c r="H41" i="1"/>
  <c r="F41" i="1"/>
  <c r="G41" i="1"/>
  <c r="I41" i="1"/>
  <c r="J41" i="1"/>
  <c r="F23" i="1"/>
  <c r="I23" i="1"/>
  <c r="J23" i="1"/>
  <c r="H23" i="1"/>
  <c r="G23" i="1"/>
  <c r="H194" i="1" l="1"/>
  <c r="F194" i="1"/>
  <c r="I194" i="1"/>
  <c r="G194" i="1"/>
  <c r="J194" i="1"/>
</calcChain>
</file>

<file path=xl/sharedStrings.xml><?xml version="1.0" encoding="utf-8"?>
<sst xmlns="http://schemas.openxmlformats.org/spreadsheetml/2006/main" count="410" uniqueCount="143">
  <si>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</si>
  <si>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</si>
  <si>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</si>
  <si>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</si>
  <si>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</si>
  <si>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</si>
  <si>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</si>
  <si>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</si>
  <si>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</si>
  <si>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</si>
  <si>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</si>
  <si>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</si>
  <si>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</si>
  <si>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</si>
  <si>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</si>
  <si>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</si>
  <si>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</si>
  <si>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</si>
  <si>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</si>
  <si>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</si>
  <si>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</si>
  <si>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</si>
  <si>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</si>
  <si>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</si>
  <si>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</si>
  <si>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</si>
  <si>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</si>
  <si>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</si>
  <si>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</si>
  <si>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</si>
  <si>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</si>
  <si>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</si>
  <si>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</si>
  <si>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</si>
  <si>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</si>
  <si>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</si>
  <si>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</si>
  <si>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</si>
  <si>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</si>
  <si>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«Школьное питание»</t>
  </si>
  <si>
    <t>Каша рисовая молочная с маслом сливочным</t>
  </si>
  <si>
    <t>311 *</t>
  </si>
  <si>
    <t>693 *</t>
  </si>
  <si>
    <t>Бутерброд с сыром на батоне</t>
  </si>
  <si>
    <t>3*</t>
  </si>
  <si>
    <t>Овощи порционно</t>
  </si>
  <si>
    <t>-</t>
  </si>
  <si>
    <t>Суп из овощей   со сметаной</t>
  </si>
  <si>
    <t>Рулетик мясной запеченный</t>
  </si>
  <si>
    <t>Макаронные изделия отварные</t>
  </si>
  <si>
    <t>Компот из ягод</t>
  </si>
  <si>
    <t>ТТК</t>
  </si>
  <si>
    <t>132 *</t>
  </si>
  <si>
    <t>401 *</t>
  </si>
  <si>
    <t>516 *</t>
  </si>
  <si>
    <t>635 *</t>
  </si>
  <si>
    <t>Чай с сахаром, лимоном</t>
  </si>
  <si>
    <t>629 **</t>
  </si>
  <si>
    <t>365 *</t>
  </si>
  <si>
    <t>Борщ из свежей капусты со сметаной</t>
  </si>
  <si>
    <t>Мясо «Пикантное»</t>
  </si>
  <si>
    <t>Каша гречневая рассыпчатая</t>
  </si>
  <si>
    <t>ТТК3</t>
  </si>
  <si>
    <t>110**</t>
  </si>
  <si>
    <t>ТТК 68</t>
  </si>
  <si>
    <t>Компот из лимонов</t>
  </si>
  <si>
    <t>699 **</t>
  </si>
  <si>
    <t>114*</t>
  </si>
  <si>
    <t>705 *</t>
  </si>
  <si>
    <t>Пудинг рыбный</t>
  </si>
  <si>
    <t>Пюре картофельное</t>
  </si>
  <si>
    <t>Суп-пюре  «Детский» из филе индейки</t>
  </si>
  <si>
    <t>ТТК №1</t>
  </si>
  <si>
    <t>355 *</t>
  </si>
  <si>
    <t xml:space="preserve">  401 *</t>
  </si>
  <si>
    <t>Чай с сахаром</t>
  </si>
  <si>
    <t>311*</t>
  </si>
  <si>
    <t>ТТК №56</t>
  </si>
  <si>
    <t>629*</t>
  </si>
  <si>
    <t>Суп картофельный с вермишелью</t>
  </si>
  <si>
    <t>Индейка тушеная в соусе овощном</t>
  </si>
  <si>
    <t>Рис припущенный</t>
  </si>
  <si>
    <t>140**</t>
  </si>
  <si>
    <t>437*</t>
  </si>
  <si>
    <t>36 *</t>
  </si>
  <si>
    <t>Компот «Здоровье»</t>
  </si>
  <si>
    <t>65 **</t>
  </si>
  <si>
    <t>628*</t>
  </si>
  <si>
    <t>Запеканка картофельная с мясом</t>
  </si>
  <si>
    <t>Рассольник «Ленинградский» со  сметаной</t>
  </si>
  <si>
    <t>Рассольник «Ленинградский» со сметаной</t>
  </si>
  <si>
    <t>132*</t>
  </si>
  <si>
    <t>Каша пшенная молочная с маслом сливочным</t>
  </si>
  <si>
    <t>Суп картофельный с рыбными консервами</t>
  </si>
  <si>
    <t>Биточки мясные</t>
  </si>
  <si>
    <t>Макароны отварные</t>
  </si>
  <si>
    <t>133 *</t>
  </si>
  <si>
    <t>416**</t>
  </si>
  <si>
    <t>470**</t>
  </si>
  <si>
    <t>Кисель «Витошка» с витаминами</t>
  </si>
  <si>
    <t>Суфле творожное со сгущенным молоком</t>
  </si>
  <si>
    <t>365*</t>
  </si>
  <si>
    <t>628 **</t>
  </si>
  <si>
    <t>Плов с мясом</t>
  </si>
  <si>
    <t>449**</t>
  </si>
  <si>
    <t>ТТК № 48</t>
  </si>
  <si>
    <t>Мясо духовое с картофелем</t>
  </si>
  <si>
    <t>435*</t>
  </si>
  <si>
    <t>Каша ячневая  молочная с маслом сливочным</t>
  </si>
  <si>
    <t>Творожок детский</t>
  </si>
  <si>
    <t>Суп овощной с фрикаделькой,  со сметаной</t>
  </si>
  <si>
    <t>Тефтели мясные  в бульоне</t>
  </si>
  <si>
    <t>461 *</t>
  </si>
  <si>
    <t>516*</t>
  </si>
  <si>
    <t>Чай с молоком</t>
  </si>
  <si>
    <t>Суп гороховый с мясом, с гренками</t>
  </si>
  <si>
    <t>Гуляш</t>
  </si>
  <si>
    <t>Каша гречневая</t>
  </si>
  <si>
    <t>139 *</t>
  </si>
  <si>
    <t>401*</t>
  </si>
  <si>
    <t>523*</t>
  </si>
  <si>
    <t>пр.пр</t>
  </si>
  <si>
    <t>Хлеб пшеничный</t>
  </si>
  <si>
    <t>Хлеб ржаной</t>
  </si>
  <si>
    <t>Ефанова С.Б.</t>
  </si>
  <si>
    <t>фрукт</t>
  </si>
  <si>
    <t>ТТК 53</t>
  </si>
  <si>
    <t>Фрукт</t>
  </si>
  <si>
    <t>Батон "Подмосковный"</t>
  </si>
  <si>
    <t>Отвар из шиповника</t>
  </si>
  <si>
    <t>Блинчики с джемом ягодным</t>
  </si>
  <si>
    <t>Какао напиток "Витошка" на молоке</t>
  </si>
  <si>
    <t>Пудинг творожный со сгущеным молоком</t>
  </si>
  <si>
    <t>Йогурт фруктовый</t>
  </si>
  <si>
    <t xml:space="preserve">Каша пшеничная молочная с маслом </t>
  </si>
  <si>
    <t>Какао напиток "Витошка"  на молоке</t>
  </si>
  <si>
    <t xml:space="preserve">Кнель мясная (филе индейки) с кашей гречневой молочной </t>
  </si>
  <si>
    <t>Суп молочный  с макаронными изделиями</t>
  </si>
  <si>
    <t>Фрикадель паровая мяснвя (филе индейки) с макаронными изделиями</t>
  </si>
  <si>
    <t>Детский бургер с котлетой</t>
  </si>
  <si>
    <t xml:space="preserve">Творожок </t>
  </si>
  <si>
    <t>МАОУ "СОШ № 48"</t>
  </si>
  <si>
    <t xml:space="preserve">Котлета «Детская»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</si>
</sst>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B183" sqref="B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124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155</v>
      </c>
      <c r="G6" s="40">
        <v>13.9</v>
      </c>
      <c r="H6" s="40">
        <v>13</v>
      </c>
      <c r="I6" s="40">
        <v>12.5</v>
      </c>
      <c r="J6" s="40">
        <v>222.6</v>
      </c>
      <c r="K6" s="52" t="s">
        <v>41</v>
      </c>
      <c r="L6" s="40"/>
    </row>
    <row r="7" spans="1:12" ht="15" x14ac:dyDescent="0.25">
      <c r="A7" s="23"/>
      <c r="B7" s="15"/>
      <c r="C7" s="11"/>
      <c r="D7" s="7" t="s">
        <v>22</v>
      </c>
      <c r="E7" s="51" t="s">
        <v>131</v>
      </c>
      <c r="F7" s="43">
        <v>200</v>
      </c>
      <c r="G7" s="43">
        <v>4.26</v>
      </c>
      <c r="H7" s="43">
        <v>4.0199999999999996</v>
      </c>
      <c r="I7" s="43">
        <v>30.68</v>
      </c>
      <c r="J7" s="43">
        <v>175.9</v>
      </c>
      <c r="K7" s="53" t="s">
        <v>42</v>
      </c>
      <c r="L7" s="43"/>
    </row>
    <row r="8" spans="1:12" ht="15" x14ac:dyDescent="0.25">
      <c r="A8" s="23"/>
      <c r="B8" s="15"/>
      <c r="C8" s="11"/>
      <c r="D8" s="7" t="s">
        <v>23</v>
      </c>
      <c r="E8" s="51" t="s">
        <v>43</v>
      </c>
      <c r="F8" s="43">
        <v>50</v>
      </c>
      <c r="G8" s="43">
        <v>6.1</v>
      </c>
      <c r="H8" s="43">
        <v>3.48</v>
      </c>
      <c r="I8" s="43">
        <v>12.3</v>
      </c>
      <c r="J8" s="43">
        <v>104.92</v>
      </c>
      <c r="K8" s="53" t="s">
        <v>44</v>
      </c>
      <c r="L8" s="43"/>
    </row>
    <row r="9" spans="1:12" ht="15" x14ac:dyDescent="0.25">
      <c r="A9" s="23"/>
      <c r="B9" s="15"/>
      <c r="C9" s="11"/>
      <c r="D9" s="7" t="s">
        <v>24</v>
      </c>
      <c r="E9" s="51" t="s">
        <v>127</v>
      </c>
      <c r="F9" s="43">
        <v>100</v>
      </c>
      <c r="G9" s="43">
        <v>0.6</v>
      </c>
      <c r="H9" s="43">
        <v>0.6</v>
      </c>
      <c r="I9" s="43">
        <v>20.7</v>
      </c>
      <c r="J9" s="43">
        <v>87.2</v>
      </c>
      <c r="K9" s="53" t="s">
        <v>121</v>
      </c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505</v>
      </c>
      <c r="G12" s="19">
        <f>SUM(G6:G11)</f>
        <v>24.86</v>
      </c>
      <c r="H12" s="19">
        <f>SUM(H6:H11)</f>
        <v>21.1</v>
      </c>
      <c r="I12" s="19">
        <f>SUM(I6:I11)</f>
        <v>76.180000000000007</v>
      </c>
      <c r="J12" s="19">
        <f>SUM(J6:J11)</f>
        <v>590.62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45</v>
      </c>
      <c r="F13" s="43">
        <v>60</v>
      </c>
      <c r="G13" s="43">
        <v>0.4</v>
      </c>
      <c r="H13" s="43" t="s">
        <v>46</v>
      </c>
      <c r="I13" s="43">
        <v>1.3</v>
      </c>
      <c r="J13" s="43">
        <v>6.8</v>
      </c>
      <c r="K13" s="44" t="s">
        <v>51</v>
      </c>
      <c r="L13" s="43"/>
    </row>
    <row r="14" spans="1:12" ht="15" x14ac:dyDescent="0.25">
      <c r="A14" s="23"/>
      <c r="B14" s="15"/>
      <c r="C14" s="11"/>
      <c r="D14" s="7" t="s">
        <v>27</v>
      </c>
      <c r="E14" s="42" t="s">
        <v>47</v>
      </c>
      <c r="F14" s="43">
        <v>200</v>
      </c>
      <c r="G14" s="43">
        <v>3.89</v>
      </c>
      <c r="H14" s="43">
        <v>6.87</v>
      </c>
      <c r="I14" s="43">
        <v>9.4</v>
      </c>
      <c r="J14" s="43">
        <v>115</v>
      </c>
      <c r="K14" s="44" t="s">
        <v>52</v>
      </c>
      <c r="L14" s="43"/>
    </row>
    <row r="15" spans="1:12" ht="15" x14ac:dyDescent="0.25">
      <c r="A15" s="23"/>
      <c r="B15" s="15"/>
      <c r="C15" s="11"/>
      <c r="D15" s="7" t="s">
        <v>28</v>
      </c>
      <c r="E15" s="42" t="s">
        <v>48</v>
      </c>
      <c r="F15" s="43">
        <v>90</v>
      </c>
      <c r="G15" s="43">
        <v>11.9</v>
      </c>
      <c r="H15" s="43">
        <v>7.95</v>
      </c>
      <c r="I15" s="43">
        <v>6.23</v>
      </c>
      <c r="J15" s="43">
        <v>144.07</v>
      </c>
      <c r="K15" s="44" t="s">
        <v>53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49</v>
      </c>
      <c r="F16" s="43">
        <v>150</v>
      </c>
      <c r="G16" s="43">
        <v>5.25</v>
      </c>
      <c r="H16" s="43">
        <v>7.95</v>
      </c>
      <c r="I16" s="43">
        <v>33.15</v>
      </c>
      <c r="J16" s="43">
        <v>225.15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30</v>
      </c>
      <c r="E17" s="42" t="s">
        <v>50</v>
      </c>
      <c r="F17" s="43">
        <v>200</v>
      </c>
      <c r="G17" s="43">
        <v>0.39</v>
      </c>
      <c r="H17" s="43">
        <v>0</v>
      </c>
      <c r="I17" s="43">
        <v>30.8</v>
      </c>
      <c r="J17" s="43">
        <v>124.76</v>
      </c>
      <c r="K17" s="53" t="s">
        <v>55</v>
      </c>
      <c r="L17" s="43"/>
    </row>
    <row r="18" spans="1:12" ht="15" x14ac:dyDescent="0.25">
      <c r="A18" s="23"/>
      <c r="B18" s="15"/>
      <c r="C18" s="11"/>
      <c r="D18" s="7" t="s">
        <v>31</v>
      </c>
      <c r="E18" s="42" t="s">
        <v>122</v>
      </c>
      <c r="F18" s="43">
        <v>30</v>
      </c>
      <c r="G18" s="43">
        <v>2.2000000000000002</v>
      </c>
      <c r="H18" s="43">
        <v>0.56999999999999995</v>
      </c>
      <c r="I18" s="43">
        <v>15.6</v>
      </c>
      <c r="J18" s="43">
        <v>76.33</v>
      </c>
      <c r="K18" s="53" t="s">
        <v>121</v>
      </c>
      <c r="L18" s="43"/>
    </row>
    <row r="19" spans="1:12" ht="15" x14ac:dyDescent="0.25">
      <c r="A19" s="23"/>
      <c r="B19" s="15"/>
      <c r="C19" s="11"/>
      <c r="D19" s="7" t="s">
        <v>32</v>
      </c>
      <c r="E19" s="42" t="s">
        <v>123</v>
      </c>
      <c r="F19" s="43">
        <v>30</v>
      </c>
      <c r="G19" s="43">
        <v>2.2000000000000002</v>
      </c>
      <c r="H19" s="43">
        <v>0.56999999999999995</v>
      </c>
      <c r="I19" s="43">
        <v>15.6</v>
      </c>
      <c r="J19" s="43">
        <v>76.33</v>
      </c>
      <c r="K19" s="53" t="s">
        <v>121</v>
      </c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760</v>
      </c>
      <c r="G22" s="19">
        <f t="shared" ref="G22:J22" si="0">SUM(G13:G21)</f>
        <v>26.23</v>
      </c>
      <c r="H22" s="19">
        <f t="shared" si="0"/>
        <v>23.91</v>
      </c>
      <c r="I22" s="19">
        <f t="shared" si="0"/>
        <v>112.07999999999998</v>
      </c>
      <c r="J22" s="19">
        <f t="shared" si="0"/>
        <v>768.44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56" t="s">
        <v>4</v>
      </c>
      <c r="D23" s="57"/>
      <c r="E23" s="31"/>
      <c r="F23" s="32">
        <f>F12+F22</f>
        <v>1265</v>
      </c>
      <c r="G23" s="32">
        <f t="shared" ref="G23:J23" si="2">G12+G22</f>
        <v>51.09</v>
      </c>
      <c r="H23" s="32">
        <f t="shared" si="2"/>
        <v>45.010000000000005</v>
      </c>
      <c r="I23" s="32">
        <f t="shared" si="2"/>
        <v>188.26</v>
      </c>
      <c r="J23" s="32">
        <f t="shared" si="2"/>
        <v>1359.06</v>
      </c>
      <c r="K23" s="32"/>
      <c r="L23" s="32">
        <f t="shared" ref="L23" si="3">L12+L22</f>
        <v>0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42" t="s">
        <v>132</v>
      </c>
      <c r="F24" s="43">
        <v>180</v>
      </c>
      <c r="G24" s="43">
        <v>14.4</v>
      </c>
      <c r="H24" s="43">
        <v>13.9</v>
      </c>
      <c r="I24" s="43">
        <v>45.6</v>
      </c>
      <c r="J24" s="43">
        <v>365.1</v>
      </c>
      <c r="K24" s="53" t="s">
        <v>58</v>
      </c>
      <c r="L24" s="40"/>
    </row>
    <row r="25" spans="1:12" ht="15" x14ac:dyDescent="0.25">
      <c r="A25" s="14"/>
      <c r="B25" s="15"/>
      <c r="C25" s="11"/>
      <c r="D25" s="7" t="s">
        <v>22</v>
      </c>
      <c r="E25" s="42" t="s">
        <v>56</v>
      </c>
      <c r="F25" s="43">
        <v>215</v>
      </c>
      <c r="G25" s="43">
        <v>0.3</v>
      </c>
      <c r="H25" s="43">
        <v>0</v>
      </c>
      <c r="I25" s="43">
        <v>15.2</v>
      </c>
      <c r="J25" s="43">
        <v>62</v>
      </c>
      <c r="K25" s="53" t="s">
        <v>57</v>
      </c>
      <c r="L25" s="43"/>
    </row>
    <row r="26" spans="1:12" ht="15" x14ac:dyDescent="0.25">
      <c r="A26" s="14"/>
      <c r="B26" s="15"/>
      <c r="C26" s="11"/>
      <c r="D26" s="7" t="s">
        <v>23</v>
      </c>
      <c r="E26" s="42" t="s">
        <v>128</v>
      </c>
      <c r="F26" s="43">
        <v>20</v>
      </c>
      <c r="G26" s="43">
        <v>1.6</v>
      </c>
      <c r="H26" s="43">
        <v>0.42</v>
      </c>
      <c r="I26" s="43">
        <v>10.8</v>
      </c>
      <c r="J26" s="43">
        <v>53.4</v>
      </c>
      <c r="K26" s="53" t="s">
        <v>121</v>
      </c>
      <c r="L26" s="43"/>
    </row>
    <row r="27" spans="1:12" ht="15" x14ac:dyDescent="0.25">
      <c r="A27" s="14"/>
      <c r="B27" s="15"/>
      <c r="C27" s="11"/>
      <c r="D27" s="7" t="s">
        <v>24</v>
      </c>
      <c r="E27" s="42" t="s">
        <v>125</v>
      </c>
      <c r="F27" s="43">
        <v>100</v>
      </c>
      <c r="G27" s="43">
        <v>0.6</v>
      </c>
      <c r="H27" s="43">
        <v>0.6</v>
      </c>
      <c r="I27" s="43">
        <v>20.7</v>
      </c>
      <c r="J27" s="43">
        <v>87.2</v>
      </c>
      <c r="K27" s="53" t="s">
        <v>121</v>
      </c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515</v>
      </c>
      <c r="G30" s="19">
        <f>SUM(G24:G29)</f>
        <v>16.900000000000002</v>
      </c>
      <c r="H30" s="19">
        <f>SUM(H24:H29)</f>
        <v>14.92</v>
      </c>
      <c r="I30" s="19">
        <f>SUM(I24:I29)</f>
        <v>92.3</v>
      </c>
      <c r="J30" s="19">
        <f>SUM(J24:J29)</f>
        <v>567.70000000000005</v>
      </c>
      <c r="K30" s="25"/>
      <c r="L30" s="19">
        <f>SUM(L24:L29)</f>
        <v>0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45</v>
      </c>
      <c r="F31" s="43">
        <v>60</v>
      </c>
      <c r="G31" s="43">
        <v>0.4</v>
      </c>
      <c r="H31" s="43" t="s">
        <v>46</v>
      </c>
      <c r="I31" s="43">
        <v>1.3</v>
      </c>
      <c r="J31" s="54">
        <v>6.8</v>
      </c>
      <c r="K31" s="55" t="s">
        <v>62</v>
      </c>
      <c r="L31" s="43"/>
    </row>
    <row r="32" spans="1:12" ht="15" x14ac:dyDescent="0.25">
      <c r="A32" s="14"/>
      <c r="B32" s="15"/>
      <c r="C32" s="11"/>
      <c r="D32" s="7" t="s">
        <v>27</v>
      </c>
      <c r="E32" s="42" t="s">
        <v>59</v>
      </c>
      <c r="F32" s="43">
        <v>200</v>
      </c>
      <c r="G32" s="43">
        <v>1.85</v>
      </c>
      <c r="H32" s="43">
        <v>6.2</v>
      </c>
      <c r="I32" s="43">
        <v>10.94</v>
      </c>
      <c r="J32" s="54">
        <v>106.96</v>
      </c>
      <c r="K32" s="55" t="s">
        <v>63</v>
      </c>
      <c r="L32" s="43"/>
    </row>
    <row r="33" spans="1:12" ht="15" x14ac:dyDescent="0.25">
      <c r="A33" s="14"/>
      <c r="B33" s="15"/>
      <c r="C33" s="11"/>
      <c r="D33" s="7" t="s">
        <v>28</v>
      </c>
      <c r="E33" s="42" t="s">
        <v>60</v>
      </c>
      <c r="F33" s="43">
        <v>90</v>
      </c>
      <c r="G33" s="43">
        <v>13.65</v>
      </c>
      <c r="H33" s="43">
        <v>11.3</v>
      </c>
      <c r="I33" s="43">
        <v>7.3</v>
      </c>
      <c r="J33" s="54">
        <v>185.5</v>
      </c>
      <c r="K33" s="55" t="s">
        <v>64</v>
      </c>
      <c r="L33" s="43"/>
    </row>
    <row r="34" spans="1:12" ht="15" x14ac:dyDescent="0.25">
      <c r="A34" s="14"/>
      <c r="B34" s="15"/>
      <c r="C34" s="11"/>
      <c r="D34" s="7" t="s">
        <v>29</v>
      </c>
      <c r="E34" s="42" t="s">
        <v>61</v>
      </c>
      <c r="F34" s="43">
        <v>150</v>
      </c>
      <c r="G34" s="43">
        <v>7.3</v>
      </c>
      <c r="H34" s="43">
        <v>7.8</v>
      </c>
      <c r="I34" s="43">
        <v>32.700000000000003</v>
      </c>
      <c r="J34" s="43">
        <v>230.2</v>
      </c>
      <c r="K34" s="44">
        <v>523</v>
      </c>
      <c r="L34" s="43"/>
    </row>
    <row r="35" spans="1:12" ht="15" x14ac:dyDescent="0.25">
      <c r="A35" s="14"/>
      <c r="B35" s="15"/>
      <c r="C35" s="11"/>
      <c r="D35" s="7" t="s">
        <v>30</v>
      </c>
      <c r="E35" s="42" t="s">
        <v>65</v>
      </c>
      <c r="F35" s="43">
        <v>200</v>
      </c>
      <c r="G35" s="43">
        <v>0.1</v>
      </c>
      <c r="H35" s="43">
        <v>0</v>
      </c>
      <c r="I35" s="43">
        <v>24.2</v>
      </c>
      <c r="J35" s="43">
        <v>97.2</v>
      </c>
      <c r="K35" s="53" t="s">
        <v>66</v>
      </c>
      <c r="L35" s="43"/>
    </row>
    <row r="36" spans="1:12" ht="15" x14ac:dyDescent="0.25">
      <c r="A36" s="14"/>
      <c r="B36" s="15"/>
      <c r="C36" s="11"/>
      <c r="D36" s="7" t="s">
        <v>31</v>
      </c>
      <c r="E36" s="42" t="s">
        <v>122</v>
      </c>
      <c r="F36" s="43">
        <v>30</v>
      </c>
      <c r="G36" s="43">
        <v>2.2000000000000002</v>
      </c>
      <c r="H36" s="43">
        <v>0.56999999999999995</v>
      </c>
      <c r="I36" s="43">
        <v>15.6</v>
      </c>
      <c r="J36" s="43">
        <v>76.33</v>
      </c>
      <c r="K36" s="53" t="s">
        <v>121</v>
      </c>
      <c r="L36" s="43"/>
    </row>
    <row r="37" spans="1:12" ht="15" x14ac:dyDescent="0.25">
      <c r="A37" s="14"/>
      <c r="B37" s="15"/>
      <c r="C37" s="11"/>
      <c r="D37" s="7" t="s">
        <v>32</v>
      </c>
      <c r="E37" s="42" t="s">
        <v>123</v>
      </c>
      <c r="F37" s="43">
        <v>30</v>
      </c>
      <c r="G37" s="43">
        <v>2.2000000000000002</v>
      </c>
      <c r="H37" s="43">
        <v>0.56999999999999995</v>
      </c>
      <c r="I37" s="43">
        <v>15.6</v>
      </c>
      <c r="J37" s="43">
        <v>76.33</v>
      </c>
      <c r="K37" s="53" t="s">
        <v>121</v>
      </c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760</v>
      </c>
      <c r="G40" s="19">
        <f t="shared" ref="G40" si="4">SUM(G31:G39)</f>
        <v>27.7</v>
      </c>
      <c r="H40" s="19">
        <f t="shared" ref="H40" si="5">SUM(H31:H39)</f>
        <v>26.44</v>
      </c>
      <c r="I40" s="19">
        <f t="shared" ref="I40" si="6">SUM(I31:I39)</f>
        <v>107.63999999999999</v>
      </c>
      <c r="J40" s="19">
        <f t="shared" ref="J40:L40" si="7">SUM(J31:J39)</f>
        <v>779.32000000000016</v>
      </c>
      <c r="K40" s="25"/>
      <c r="L40" s="19">
        <f t="shared" si="7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56" t="s">
        <v>4</v>
      </c>
      <c r="D41" s="57"/>
      <c r="E41" s="31"/>
      <c r="F41" s="32">
        <f>F30+F40</f>
        <v>1275</v>
      </c>
      <c r="G41" s="32">
        <f t="shared" ref="G41" si="8">G30+G40</f>
        <v>44.6</v>
      </c>
      <c r="H41" s="32">
        <f t="shared" ref="H41" si="9">H30+H40</f>
        <v>41.36</v>
      </c>
      <c r="I41" s="32">
        <f t="shared" ref="I41" si="10">I30+I40</f>
        <v>199.94</v>
      </c>
      <c r="J41" s="32">
        <f t="shared" ref="J41:L41" si="11">J30+J40</f>
        <v>1347.0200000000002</v>
      </c>
      <c r="K41" s="32"/>
      <c r="L41" s="32">
        <f t="shared" si="11"/>
        <v>0</v>
      </c>
    </row>
    <row r="42" spans="1:12" ht="25.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138</v>
      </c>
      <c r="F42" s="40">
        <v>200</v>
      </c>
      <c r="G42" s="40">
        <v>14</v>
      </c>
      <c r="H42" s="40">
        <v>18</v>
      </c>
      <c r="I42" s="40">
        <v>46</v>
      </c>
      <c r="J42" s="40">
        <v>382</v>
      </c>
      <c r="K42" s="41" t="s">
        <v>67</v>
      </c>
      <c r="L42" s="40"/>
    </row>
    <row r="43" spans="1:12" ht="15" x14ac:dyDescent="0.25">
      <c r="A43" s="23"/>
      <c r="B43" s="15"/>
      <c r="C43" s="11"/>
      <c r="D43" s="6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 t="s">
        <v>129</v>
      </c>
      <c r="F44" s="43">
        <v>200</v>
      </c>
      <c r="G44" s="43">
        <v>0.4</v>
      </c>
      <c r="H44" s="43">
        <v>0</v>
      </c>
      <c r="I44" s="43">
        <v>23.6</v>
      </c>
      <c r="J44" s="43">
        <v>96</v>
      </c>
      <c r="K44" s="53" t="s">
        <v>68</v>
      </c>
      <c r="L44" s="43"/>
    </row>
    <row r="45" spans="1:12" ht="15" x14ac:dyDescent="0.25">
      <c r="A45" s="23"/>
      <c r="B45" s="15"/>
      <c r="C45" s="11"/>
      <c r="D45" s="7" t="s">
        <v>23</v>
      </c>
      <c r="E45" s="42" t="s">
        <v>128</v>
      </c>
      <c r="F45" s="43">
        <v>20</v>
      </c>
      <c r="G45" s="43">
        <v>1.6</v>
      </c>
      <c r="H45" s="43">
        <v>0.42</v>
      </c>
      <c r="I45" s="43">
        <v>10.8</v>
      </c>
      <c r="J45" s="43">
        <v>53.4</v>
      </c>
      <c r="K45" s="53" t="s">
        <v>121</v>
      </c>
      <c r="L45" s="43"/>
    </row>
    <row r="46" spans="1:12" ht="15" x14ac:dyDescent="0.25">
      <c r="A46" s="23"/>
      <c r="B46" s="15"/>
      <c r="C46" s="11"/>
      <c r="D46" s="7" t="s">
        <v>24</v>
      </c>
      <c r="E46" s="43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 t="s">
        <v>26</v>
      </c>
      <c r="E47" s="42" t="s">
        <v>133</v>
      </c>
      <c r="F47" s="43">
        <v>125</v>
      </c>
      <c r="G47" s="43">
        <v>3.5</v>
      </c>
      <c r="H47" s="43">
        <v>3.1</v>
      </c>
      <c r="I47" s="43">
        <v>11.2</v>
      </c>
      <c r="J47" s="43">
        <v>86.9</v>
      </c>
      <c r="K47" s="53" t="s">
        <v>121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545</v>
      </c>
      <c r="G49" s="19">
        <f t="shared" ref="G49" si="12">SUM(G42:G48)</f>
        <v>19.5</v>
      </c>
      <c r="H49" s="19">
        <f t="shared" ref="H49" si="13">SUM(H42:H48)</f>
        <v>21.520000000000003</v>
      </c>
      <c r="I49" s="19">
        <f t="shared" ref="I49" si="14">SUM(I42:I48)</f>
        <v>91.6</v>
      </c>
      <c r="J49" s="19">
        <f t="shared" ref="J49:L49" si="15">SUM(J42:J48)</f>
        <v>618.29999999999995</v>
      </c>
      <c r="K49" s="25"/>
      <c r="L49" s="19">
        <f t="shared" si="15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 t="s">
        <v>45</v>
      </c>
      <c r="F50" s="43">
        <v>60</v>
      </c>
      <c r="G50" s="43">
        <v>0.4</v>
      </c>
      <c r="H50" s="43" t="s">
        <v>46</v>
      </c>
      <c r="I50" s="43">
        <v>1.3</v>
      </c>
      <c r="J50" s="43">
        <v>6.8</v>
      </c>
      <c r="K50" s="44" t="s">
        <v>72</v>
      </c>
      <c r="L50" s="43"/>
    </row>
    <row r="51" spans="1:12" ht="15" x14ac:dyDescent="0.25">
      <c r="A51" s="23"/>
      <c r="B51" s="15"/>
      <c r="C51" s="11"/>
      <c r="D51" s="7" t="s">
        <v>27</v>
      </c>
      <c r="E51" s="51" t="s">
        <v>71</v>
      </c>
      <c r="F51" s="43">
        <v>210</v>
      </c>
      <c r="G51" s="43">
        <v>6.56</v>
      </c>
      <c r="H51" s="43">
        <v>10.5</v>
      </c>
      <c r="I51" s="43">
        <v>24.05</v>
      </c>
      <c r="J51" s="43">
        <v>203.6</v>
      </c>
      <c r="K51" s="53" t="s">
        <v>73</v>
      </c>
      <c r="L51" s="43"/>
    </row>
    <row r="52" spans="1:12" ht="15" x14ac:dyDescent="0.25">
      <c r="A52" s="23"/>
      <c r="B52" s="15"/>
      <c r="C52" s="11"/>
      <c r="D52" s="7" t="s">
        <v>28</v>
      </c>
      <c r="E52" s="42" t="s">
        <v>69</v>
      </c>
      <c r="F52" s="43">
        <v>90</v>
      </c>
      <c r="G52" s="43">
        <v>10.6</v>
      </c>
      <c r="H52" s="43">
        <v>4.8</v>
      </c>
      <c r="I52" s="43">
        <v>7.7</v>
      </c>
      <c r="J52" s="43">
        <v>118.4</v>
      </c>
      <c r="K52" s="53" t="s">
        <v>74</v>
      </c>
      <c r="L52" s="43"/>
    </row>
    <row r="53" spans="1:12" ht="15" x14ac:dyDescent="0.25">
      <c r="A53" s="23"/>
      <c r="B53" s="15"/>
      <c r="C53" s="11"/>
      <c r="D53" s="7" t="s">
        <v>29</v>
      </c>
      <c r="E53" s="42" t="s">
        <v>70</v>
      </c>
      <c r="F53" s="43">
        <v>150</v>
      </c>
      <c r="G53" s="43">
        <v>3.15</v>
      </c>
      <c r="H53" s="43">
        <v>7.25</v>
      </c>
      <c r="I53" s="43">
        <v>21.75</v>
      </c>
      <c r="J53" s="43">
        <v>164.9</v>
      </c>
      <c r="K53" s="44" t="s">
        <v>74</v>
      </c>
      <c r="L53" s="43"/>
    </row>
    <row r="54" spans="1:12" ht="15" x14ac:dyDescent="0.25">
      <c r="A54" s="23"/>
      <c r="B54" s="15"/>
      <c r="C54" s="11"/>
      <c r="D54" s="7" t="s">
        <v>30</v>
      </c>
      <c r="E54" s="42" t="s">
        <v>75</v>
      </c>
      <c r="F54" s="43">
        <v>200</v>
      </c>
      <c r="G54" s="43">
        <v>0.2</v>
      </c>
      <c r="H54" s="43">
        <v>0</v>
      </c>
      <c r="I54" s="43">
        <v>14.5</v>
      </c>
      <c r="J54" s="43">
        <v>58.8</v>
      </c>
      <c r="K54" s="44">
        <v>628</v>
      </c>
      <c r="L54" s="43"/>
    </row>
    <row r="55" spans="1:12" ht="15" x14ac:dyDescent="0.25">
      <c r="A55" s="23"/>
      <c r="B55" s="15"/>
      <c r="C55" s="11"/>
      <c r="D55" s="7" t="s">
        <v>31</v>
      </c>
      <c r="E55" s="42" t="s">
        <v>122</v>
      </c>
      <c r="F55" s="43">
        <v>30</v>
      </c>
      <c r="G55" s="43">
        <v>2.2000000000000002</v>
      </c>
      <c r="H55" s="43">
        <v>0.56999999999999995</v>
      </c>
      <c r="I55" s="43">
        <v>15.6</v>
      </c>
      <c r="J55" s="43">
        <v>76.33</v>
      </c>
      <c r="K55" s="53" t="s">
        <v>121</v>
      </c>
      <c r="L55" s="43"/>
    </row>
    <row r="56" spans="1:12" ht="15" x14ac:dyDescent="0.25">
      <c r="A56" s="23"/>
      <c r="B56" s="15"/>
      <c r="C56" s="11"/>
      <c r="D56" s="7" t="s">
        <v>32</v>
      </c>
      <c r="E56" s="42" t="s">
        <v>123</v>
      </c>
      <c r="F56" s="43">
        <v>30</v>
      </c>
      <c r="G56" s="43">
        <v>2.2000000000000002</v>
      </c>
      <c r="H56" s="43">
        <v>0.56999999999999995</v>
      </c>
      <c r="I56" s="43">
        <v>15.6</v>
      </c>
      <c r="J56" s="43">
        <v>76.33</v>
      </c>
      <c r="K56" s="53" t="s">
        <v>121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770</v>
      </c>
      <c r="G59" s="19">
        <f t="shared" ref="G59" si="16">SUM(G50:G58)</f>
        <v>25.309999999999995</v>
      </c>
      <c r="H59" s="19">
        <f t="shared" ref="H59" si="17">SUM(H50:H58)</f>
        <v>23.69</v>
      </c>
      <c r="I59" s="19">
        <f t="shared" ref="I59" si="18">SUM(I50:I58)</f>
        <v>100.5</v>
      </c>
      <c r="J59" s="19">
        <f t="shared" ref="J59:L59" si="19">SUM(J50:J58)</f>
        <v>705.16000000000008</v>
      </c>
      <c r="K59" s="25"/>
      <c r="L59" s="19">
        <f t="shared" si="19"/>
        <v>0</v>
      </c>
    </row>
    <row r="60" spans="1:12" ht="15.75" customHeight="1" thickBot="1" x14ac:dyDescent="0.25">
      <c r="A60" s="29">
        <f>A42</f>
        <v>1</v>
      </c>
      <c r="B60" s="30">
        <f>B42</f>
        <v>3</v>
      </c>
      <c r="C60" s="56" t="s">
        <v>4</v>
      </c>
      <c r="D60" s="57"/>
      <c r="E60" s="31"/>
      <c r="F60" s="32">
        <f>F49+F59</f>
        <v>1315</v>
      </c>
      <c r="G60" s="32">
        <f t="shared" ref="G60" si="20">G49+G59</f>
        <v>44.809999999999995</v>
      </c>
      <c r="H60" s="32">
        <f t="shared" ref="H60" si="21">H49+H59</f>
        <v>45.210000000000008</v>
      </c>
      <c r="I60" s="32">
        <f t="shared" ref="I60" si="22">I49+I59</f>
        <v>192.1</v>
      </c>
      <c r="J60" s="32">
        <f t="shared" ref="J60:L60" si="23">J49+J59</f>
        <v>1323.46</v>
      </c>
      <c r="K60" s="32"/>
      <c r="L60" s="32">
        <f t="shared" si="23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134</v>
      </c>
      <c r="F61" s="43">
        <v>205</v>
      </c>
      <c r="G61" s="43">
        <v>15.5</v>
      </c>
      <c r="H61" s="43">
        <v>17.5</v>
      </c>
      <c r="I61" s="43">
        <v>30.7</v>
      </c>
      <c r="J61" s="43">
        <v>330.3</v>
      </c>
      <c r="K61" s="52" t="s">
        <v>76</v>
      </c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 t="s">
        <v>56</v>
      </c>
      <c r="F63" s="43">
        <v>215</v>
      </c>
      <c r="G63" s="43">
        <v>0.3</v>
      </c>
      <c r="H63" s="43">
        <v>0</v>
      </c>
      <c r="I63" s="43">
        <v>15.2</v>
      </c>
      <c r="J63" s="43">
        <v>62</v>
      </c>
      <c r="K63" s="53" t="s">
        <v>78</v>
      </c>
      <c r="L63" s="43"/>
    </row>
    <row r="64" spans="1:12" ht="15" x14ac:dyDescent="0.25">
      <c r="A64" s="23"/>
      <c r="B64" s="15"/>
      <c r="C64" s="11"/>
      <c r="D64" s="7" t="s">
        <v>23</v>
      </c>
      <c r="E64" s="42" t="s">
        <v>139</v>
      </c>
      <c r="F64" s="43">
        <v>100</v>
      </c>
      <c r="G64" s="43">
        <v>8.5</v>
      </c>
      <c r="H64" s="43">
        <v>8.4</v>
      </c>
      <c r="I64" s="43">
        <v>25.5</v>
      </c>
      <c r="J64" s="43">
        <v>211.6</v>
      </c>
      <c r="K64" s="53" t="s">
        <v>77</v>
      </c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520</v>
      </c>
      <c r="G68" s="19">
        <f t="shared" ref="G68" si="24">SUM(G61:G67)</f>
        <v>24.3</v>
      </c>
      <c r="H68" s="19">
        <f t="shared" ref="H68" si="25">SUM(H61:H67)</f>
        <v>25.9</v>
      </c>
      <c r="I68" s="19">
        <f t="shared" ref="I68" si="26">SUM(I61:I67)</f>
        <v>71.400000000000006</v>
      </c>
      <c r="J68" s="19">
        <f t="shared" ref="J68:L68" si="27">SUM(J61:J67)</f>
        <v>603.9</v>
      </c>
      <c r="K68" s="25"/>
      <c r="L68" s="19">
        <f t="shared" si="27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45</v>
      </c>
      <c r="F69" s="43">
        <v>60</v>
      </c>
      <c r="G69" s="43">
        <v>0.4</v>
      </c>
      <c r="H69" s="43" t="s">
        <v>46</v>
      </c>
      <c r="I69" s="43">
        <v>1.3</v>
      </c>
      <c r="J69" s="43">
        <v>6.8</v>
      </c>
      <c r="K69" s="44" t="s">
        <v>72</v>
      </c>
      <c r="L69" s="43"/>
    </row>
    <row r="70" spans="1:12" ht="15" x14ac:dyDescent="0.25">
      <c r="A70" s="23"/>
      <c r="B70" s="15"/>
      <c r="C70" s="11"/>
      <c r="D70" s="7" t="s">
        <v>27</v>
      </c>
      <c r="E70" s="42" t="s">
        <v>79</v>
      </c>
      <c r="F70" s="43">
        <v>200</v>
      </c>
      <c r="G70" s="43">
        <v>10</v>
      </c>
      <c r="H70" s="43">
        <v>4</v>
      </c>
      <c r="I70" s="43">
        <v>15.3</v>
      </c>
      <c r="J70" s="43">
        <v>137.19999999999999</v>
      </c>
      <c r="K70" s="44" t="s">
        <v>82</v>
      </c>
      <c r="L70" s="43"/>
    </row>
    <row r="71" spans="1:12" ht="15" x14ac:dyDescent="0.25">
      <c r="A71" s="23"/>
      <c r="B71" s="15"/>
      <c r="C71" s="11"/>
      <c r="D71" s="7" t="s">
        <v>28</v>
      </c>
      <c r="E71" s="42" t="s">
        <v>80</v>
      </c>
      <c r="F71" s="43">
        <v>90</v>
      </c>
      <c r="G71" s="43">
        <v>13.5</v>
      </c>
      <c r="H71" s="43">
        <v>15.7</v>
      </c>
      <c r="I71" s="43">
        <v>10.4</v>
      </c>
      <c r="J71" s="43">
        <v>236.9</v>
      </c>
      <c r="K71" s="44" t="s">
        <v>83</v>
      </c>
      <c r="L71" s="43"/>
    </row>
    <row r="72" spans="1:12" ht="15" x14ac:dyDescent="0.25">
      <c r="A72" s="23"/>
      <c r="B72" s="15"/>
      <c r="C72" s="11"/>
      <c r="D72" s="7" t="s">
        <v>29</v>
      </c>
      <c r="E72" s="42" t="s">
        <v>81</v>
      </c>
      <c r="F72" s="43">
        <v>150</v>
      </c>
      <c r="G72" s="43">
        <v>3.6</v>
      </c>
      <c r="H72" s="43">
        <v>6</v>
      </c>
      <c r="I72" s="43">
        <v>37</v>
      </c>
      <c r="J72" s="43">
        <v>216.4</v>
      </c>
      <c r="K72" s="44" t="s">
        <v>84</v>
      </c>
      <c r="L72" s="43"/>
    </row>
    <row r="73" spans="1:12" ht="15" x14ac:dyDescent="0.25">
      <c r="A73" s="23"/>
      <c r="B73" s="15"/>
      <c r="C73" s="11"/>
      <c r="D73" s="7" t="s">
        <v>30</v>
      </c>
      <c r="E73" s="42" t="s">
        <v>85</v>
      </c>
      <c r="F73" s="43">
        <v>200</v>
      </c>
      <c r="G73" s="43">
        <v>1</v>
      </c>
      <c r="H73" s="43">
        <v>0</v>
      </c>
      <c r="I73" s="43">
        <v>21</v>
      </c>
      <c r="J73" s="43">
        <v>88</v>
      </c>
      <c r="K73" s="53" t="s">
        <v>86</v>
      </c>
      <c r="L73" s="43"/>
    </row>
    <row r="74" spans="1:12" ht="15" x14ac:dyDescent="0.25">
      <c r="A74" s="23"/>
      <c r="B74" s="15"/>
      <c r="C74" s="11"/>
      <c r="D74" s="7" t="s">
        <v>31</v>
      </c>
      <c r="E74" s="42" t="s">
        <v>122</v>
      </c>
      <c r="F74" s="43">
        <v>30</v>
      </c>
      <c r="G74" s="43">
        <v>2.2000000000000002</v>
      </c>
      <c r="H74" s="43">
        <v>0.56999999999999995</v>
      </c>
      <c r="I74" s="43">
        <v>15.6</v>
      </c>
      <c r="J74" s="43">
        <v>76.33</v>
      </c>
      <c r="K74" s="53" t="s">
        <v>121</v>
      </c>
      <c r="L74" s="43"/>
    </row>
    <row r="75" spans="1:12" ht="15" x14ac:dyDescent="0.25">
      <c r="A75" s="23"/>
      <c r="B75" s="15"/>
      <c r="C75" s="11"/>
      <c r="D75" s="7" t="s">
        <v>32</v>
      </c>
      <c r="E75" s="42" t="s">
        <v>123</v>
      </c>
      <c r="F75" s="43">
        <v>30</v>
      </c>
      <c r="G75" s="43">
        <v>2.2000000000000002</v>
      </c>
      <c r="H75" s="43">
        <v>0.56999999999999995</v>
      </c>
      <c r="I75" s="43">
        <v>15.6</v>
      </c>
      <c r="J75" s="43">
        <v>76.33</v>
      </c>
      <c r="K75" s="53" t="s">
        <v>121</v>
      </c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760</v>
      </c>
      <c r="G78" s="19">
        <f t="shared" ref="G78" si="28">SUM(G69:G77)</f>
        <v>32.9</v>
      </c>
      <c r="H78" s="19">
        <f t="shared" ref="H78" si="29">SUM(H69:H77)</f>
        <v>26.84</v>
      </c>
      <c r="I78" s="19">
        <f t="shared" ref="I78" si="30">SUM(I69:I77)</f>
        <v>116.19999999999999</v>
      </c>
      <c r="J78" s="19">
        <f t="shared" ref="J78:L78" si="31">SUM(J69:J77)</f>
        <v>837.96</v>
      </c>
      <c r="K78" s="25"/>
      <c r="L78" s="19">
        <f t="shared" si="31"/>
        <v>0</v>
      </c>
    </row>
    <row r="79" spans="1:12" ht="15.75" customHeight="1" thickBot="1" x14ac:dyDescent="0.25">
      <c r="A79" s="29">
        <f>A61</f>
        <v>1</v>
      </c>
      <c r="B79" s="30">
        <f>B61</f>
        <v>4</v>
      </c>
      <c r="C79" s="56" t="s">
        <v>4</v>
      </c>
      <c r="D79" s="57"/>
      <c r="E79" s="31"/>
      <c r="F79" s="32">
        <f>F68+F78</f>
        <v>1280</v>
      </c>
      <c r="G79" s="32">
        <f t="shared" ref="G79" si="32">G68+G78</f>
        <v>57.2</v>
      </c>
      <c r="H79" s="32">
        <f t="shared" ref="H79" si="33">H68+H78</f>
        <v>52.739999999999995</v>
      </c>
      <c r="I79" s="32">
        <f t="shared" ref="I79" si="34">I68+I78</f>
        <v>187.6</v>
      </c>
      <c r="J79" s="32">
        <f t="shared" ref="J79:L79" si="35">J68+J78</f>
        <v>1441.8600000000001</v>
      </c>
      <c r="K79" s="32"/>
      <c r="L79" s="32">
        <f t="shared" si="35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 t="s">
        <v>137</v>
      </c>
      <c r="F80" s="40">
        <v>200</v>
      </c>
      <c r="G80" s="40">
        <v>7.35</v>
      </c>
      <c r="H80" s="40">
        <v>11.5</v>
      </c>
      <c r="I80" s="40">
        <v>27.2</v>
      </c>
      <c r="J80" s="40">
        <v>230.6</v>
      </c>
      <c r="K80" s="44">
        <v>160</v>
      </c>
      <c r="L80" s="40"/>
    </row>
    <row r="81" spans="1:12" ht="15" x14ac:dyDescent="0.25">
      <c r="A81" s="23"/>
      <c r="B81" s="15"/>
      <c r="C81" s="11"/>
      <c r="D81" s="6" t="s">
        <v>26</v>
      </c>
      <c r="E81" s="51" t="s">
        <v>140</v>
      </c>
      <c r="F81" s="43">
        <v>125</v>
      </c>
      <c r="G81" s="43">
        <v>6.25</v>
      </c>
      <c r="H81" s="43">
        <v>4</v>
      </c>
      <c r="I81" s="43">
        <v>19.600000000000001</v>
      </c>
      <c r="J81" s="43">
        <v>137.4</v>
      </c>
      <c r="K81" s="53" t="s">
        <v>121</v>
      </c>
      <c r="L81" s="43"/>
    </row>
    <row r="82" spans="1:12" ht="15" x14ac:dyDescent="0.25">
      <c r="A82" s="23"/>
      <c r="B82" s="15"/>
      <c r="C82" s="11"/>
      <c r="D82" s="7" t="s">
        <v>22</v>
      </c>
      <c r="E82" s="42" t="s">
        <v>75</v>
      </c>
      <c r="F82" s="43">
        <v>200</v>
      </c>
      <c r="G82" s="43">
        <v>0.2</v>
      </c>
      <c r="H82" s="43">
        <v>0</v>
      </c>
      <c r="I82" s="43">
        <v>14.5</v>
      </c>
      <c r="J82" s="43">
        <v>58.8</v>
      </c>
      <c r="K82" s="53" t="s">
        <v>87</v>
      </c>
      <c r="L82" s="43"/>
    </row>
    <row r="83" spans="1:12" ht="15" x14ac:dyDescent="0.25">
      <c r="A83" s="23"/>
      <c r="B83" s="15"/>
      <c r="C83" s="11"/>
      <c r="D83" s="7" t="s">
        <v>23</v>
      </c>
      <c r="E83" s="42" t="s">
        <v>128</v>
      </c>
      <c r="F83" s="43">
        <v>20</v>
      </c>
      <c r="G83" s="43">
        <v>1.6</v>
      </c>
      <c r="H83" s="43">
        <v>0.42</v>
      </c>
      <c r="I83" s="43">
        <v>10.8</v>
      </c>
      <c r="J83" s="43">
        <v>53.4</v>
      </c>
      <c r="K83" s="53" t="s">
        <v>121</v>
      </c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53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545</v>
      </c>
      <c r="G87" s="19">
        <f t="shared" ref="G87" si="36">SUM(G80:G86)</f>
        <v>15.399999999999999</v>
      </c>
      <c r="H87" s="19">
        <f t="shared" ref="H87" si="37">SUM(H80:H86)</f>
        <v>15.92</v>
      </c>
      <c r="I87" s="19">
        <f t="shared" ref="I87" si="38">SUM(I80:I86)</f>
        <v>72.099999999999994</v>
      </c>
      <c r="J87" s="19">
        <f t="shared" ref="J87:L87" si="39">SUM(J80:J86)</f>
        <v>480.2</v>
      </c>
      <c r="K87" s="25"/>
      <c r="L87" s="19">
        <f t="shared" si="39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 t="s">
        <v>45</v>
      </c>
      <c r="F88" s="43">
        <v>60</v>
      </c>
      <c r="G88" s="43">
        <v>0.4</v>
      </c>
      <c r="H88" s="43" t="s">
        <v>46</v>
      </c>
      <c r="I88" s="43">
        <v>1.3</v>
      </c>
      <c r="J88" s="43">
        <v>6.8</v>
      </c>
      <c r="K88" s="44" t="s">
        <v>72</v>
      </c>
      <c r="L88" s="43"/>
    </row>
    <row r="89" spans="1:12" ht="15" x14ac:dyDescent="0.25">
      <c r="A89" s="23"/>
      <c r="B89" s="15"/>
      <c r="C89" s="11"/>
      <c r="D89" s="7" t="s">
        <v>27</v>
      </c>
      <c r="E89" s="51" t="s">
        <v>90</v>
      </c>
      <c r="F89" s="43">
        <v>200</v>
      </c>
      <c r="G89" s="43">
        <v>4</v>
      </c>
      <c r="H89" s="43">
        <v>3.8</v>
      </c>
      <c r="I89" s="43">
        <v>14.2</v>
      </c>
      <c r="J89" s="43">
        <v>107</v>
      </c>
      <c r="K89" s="44" t="s">
        <v>91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88</v>
      </c>
      <c r="F90" s="43">
        <v>240</v>
      </c>
      <c r="G90" s="43">
        <v>20</v>
      </c>
      <c r="H90" s="43">
        <v>19.600000000000001</v>
      </c>
      <c r="I90" s="43">
        <v>40</v>
      </c>
      <c r="J90" s="43">
        <v>422.4</v>
      </c>
      <c r="K90" s="44">
        <v>765</v>
      </c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51" t="s">
        <v>75</v>
      </c>
      <c r="F92" s="43">
        <v>200</v>
      </c>
      <c r="G92" s="43">
        <v>0.2</v>
      </c>
      <c r="H92" s="43">
        <v>0</v>
      </c>
      <c r="I92" s="43">
        <v>14.5</v>
      </c>
      <c r="J92" s="43">
        <v>58.8</v>
      </c>
      <c r="K92" s="44">
        <v>628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122</v>
      </c>
      <c r="F93" s="43">
        <v>30</v>
      </c>
      <c r="G93" s="43">
        <v>2.2000000000000002</v>
      </c>
      <c r="H93" s="43">
        <v>0.56999999999999995</v>
      </c>
      <c r="I93" s="43">
        <v>15.6</v>
      </c>
      <c r="J93" s="43">
        <v>76.33</v>
      </c>
      <c r="K93" s="53" t="s">
        <v>121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123</v>
      </c>
      <c r="F94" s="43">
        <v>30</v>
      </c>
      <c r="G94" s="43">
        <v>2.2000000000000002</v>
      </c>
      <c r="H94" s="43">
        <v>0.56999999999999995</v>
      </c>
      <c r="I94" s="43">
        <v>15.6</v>
      </c>
      <c r="J94" s="43">
        <v>76.33</v>
      </c>
      <c r="K94" s="53" t="s">
        <v>121</v>
      </c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760</v>
      </c>
      <c r="G97" s="19">
        <f t="shared" ref="G97" si="40">SUM(G88:G96)</f>
        <v>28.999999999999996</v>
      </c>
      <c r="H97" s="19">
        <f t="shared" ref="H97" si="41">SUM(H88:H96)</f>
        <v>24.540000000000003</v>
      </c>
      <c r="I97" s="19">
        <f t="shared" ref="I97" si="42">SUM(I88:I96)</f>
        <v>101.19999999999999</v>
      </c>
      <c r="J97" s="19">
        <f t="shared" ref="J97:L97" si="43">SUM(J88:J96)</f>
        <v>747.66</v>
      </c>
      <c r="K97" s="25"/>
      <c r="L97" s="19">
        <f t="shared" si="43"/>
        <v>0</v>
      </c>
    </row>
    <row r="98" spans="1:12" ht="15.75" customHeight="1" thickBot="1" x14ac:dyDescent="0.25">
      <c r="A98" s="29">
        <f>A80</f>
        <v>1</v>
      </c>
      <c r="B98" s="30">
        <f>B80</f>
        <v>5</v>
      </c>
      <c r="C98" s="56" t="s">
        <v>4</v>
      </c>
      <c r="D98" s="57"/>
      <c r="E98" s="31"/>
      <c r="F98" s="32">
        <f>F87+F97</f>
        <v>1305</v>
      </c>
      <c r="G98" s="32">
        <f t="shared" ref="G98" si="44">G87+G97</f>
        <v>44.399999999999991</v>
      </c>
      <c r="H98" s="32">
        <f t="shared" ref="H98" si="45">H87+H97</f>
        <v>40.46</v>
      </c>
      <c r="I98" s="32">
        <f t="shared" ref="I98" si="46">I87+I97</f>
        <v>173.29999999999998</v>
      </c>
      <c r="J98" s="32">
        <f t="shared" ref="J98:L98" si="47">J87+J97</f>
        <v>1227.8599999999999</v>
      </c>
      <c r="K98" s="32"/>
      <c r="L98" s="32">
        <f t="shared" si="47"/>
        <v>0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92</v>
      </c>
      <c r="F99" s="40">
        <v>155</v>
      </c>
      <c r="G99" s="40">
        <v>11.3</v>
      </c>
      <c r="H99" s="40">
        <v>8.1999999999999993</v>
      </c>
      <c r="I99" s="40">
        <v>18.5</v>
      </c>
      <c r="J99" s="40">
        <v>193</v>
      </c>
      <c r="K99" s="41" t="s">
        <v>41</v>
      </c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 t="s">
        <v>135</v>
      </c>
      <c r="F101" s="43">
        <v>200</v>
      </c>
      <c r="G101" s="43">
        <v>4.26</v>
      </c>
      <c r="H101" s="43">
        <v>4.0199999999999996</v>
      </c>
      <c r="I101" s="43">
        <v>30.68</v>
      </c>
      <c r="J101" s="43">
        <v>175.94</v>
      </c>
      <c r="K101" s="53" t="s">
        <v>42</v>
      </c>
      <c r="L101" s="43"/>
    </row>
    <row r="102" spans="1:12" ht="15" x14ac:dyDescent="0.25">
      <c r="A102" s="23"/>
      <c r="B102" s="15"/>
      <c r="C102" s="11"/>
      <c r="D102" s="7" t="s">
        <v>23</v>
      </c>
      <c r="E102" s="51" t="s">
        <v>43</v>
      </c>
      <c r="F102" s="43">
        <v>50</v>
      </c>
      <c r="G102" s="43">
        <v>6.1</v>
      </c>
      <c r="H102" s="43">
        <v>3.48</v>
      </c>
      <c r="I102" s="43">
        <v>12.3</v>
      </c>
      <c r="J102" s="43">
        <v>104.92</v>
      </c>
      <c r="K102" s="53" t="s">
        <v>44</v>
      </c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127</v>
      </c>
      <c r="F103" s="43">
        <v>100</v>
      </c>
      <c r="G103" s="43">
        <v>0.6</v>
      </c>
      <c r="H103" s="43">
        <v>0.6</v>
      </c>
      <c r="I103" s="43">
        <v>15.7</v>
      </c>
      <c r="J103" s="43">
        <v>70.599999999999994</v>
      </c>
      <c r="K103" s="44" t="s">
        <v>121</v>
      </c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505</v>
      </c>
      <c r="G106" s="19">
        <f t="shared" ref="G106:J106" si="48">SUM(G99:G105)</f>
        <v>22.26</v>
      </c>
      <c r="H106" s="19">
        <f t="shared" si="48"/>
        <v>16.3</v>
      </c>
      <c r="I106" s="19">
        <f t="shared" si="48"/>
        <v>77.180000000000007</v>
      </c>
      <c r="J106" s="19">
        <f t="shared" si="48"/>
        <v>544.46</v>
      </c>
      <c r="K106" s="25"/>
      <c r="L106" s="19">
        <f t="shared" ref="L106" si="49">SUM(L99:L105)</f>
        <v>0</v>
      </c>
    </row>
    <row r="107" spans="1:12" ht="15" x14ac:dyDescent="0.25">
      <c r="A107" s="26">
        <f>A99</f>
        <v>2</v>
      </c>
      <c r="B107" s="13">
        <v>1</v>
      </c>
      <c r="C107" s="10" t="s">
        <v>25</v>
      </c>
      <c r="D107" s="7" t="s">
        <v>26</v>
      </c>
      <c r="E107" s="42" t="s">
        <v>45</v>
      </c>
      <c r="F107" s="43">
        <v>60</v>
      </c>
      <c r="G107" s="43">
        <v>0.4</v>
      </c>
      <c r="H107" s="43" t="s">
        <v>46</v>
      </c>
      <c r="I107" s="43">
        <v>1.3</v>
      </c>
      <c r="J107" s="43">
        <v>6.8</v>
      </c>
      <c r="K107" s="44" t="s">
        <v>72</v>
      </c>
      <c r="L107" s="43"/>
    </row>
    <row r="108" spans="1:12" ht="15" x14ac:dyDescent="0.25">
      <c r="A108" s="23"/>
      <c r="B108" s="15"/>
      <c r="C108" s="11"/>
      <c r="D108" s="7" t="s">
        <v>27</v>
      </c>
      <c r="E108" s="42" t="s">
        <v>93</v>
      </c>
      <c r="F108" s="43">
        <v>200</v>
      </c>
      <c r="G108" s="43">
        <v>7.3</v>
      </c>
      <c r="H108" s="43">
        <v>5.63</v>
      </c>
      <c r="I108" s="43">
        <v>17.8</v>
      </c>
      <c r="J108" s="43">
        <v>113.7</v>
      </c>
      <c r="K108" s="44" t="s">
        <v>96</v>
      </c>
      <c r="L108" s="43"/>
    </row>
    <row r="109" spans="1:12" ht="15" x14ac:dyDescent="0.25">
      <c r="A109" s="23"/>
      <c r="B109" s="15"/>
      <c r="C109" s="11"/>
      <c r="D109" s="7" t="s">
        <v>28</v>
      </c>
      <c r="E109" s="42" t="s">
        <v>94</v>
      </c>
      <c r="F109" s="43">
        <v>90</v>
      </c>
      <c r="G109" s="43">
        <v>9.9</v>
      </c>
      <c r="H109" s="43">
        <v>13.1</v>
      </c>
      <c r="I109" s="43">
        <v>15.7</v>
      </c>
      <c r="J109" s="43">
        <v>220.3</v>
      </c>
      <c r="K109" s="44" t="s">
        <v>97</v>
      </c>
      <c r="L109" s="43"/>
    </row>
    <row r="110" spans="1:12" ht="15" x14ac:dyDescent="0.25">
      <c r="A110" s="23"/>
      <c r="B110" s="15"/>
      <c r="C110" s="11"/>
      <c r="D110" s="7" t="s">
        <v>29</v>
      </c>
      <c r="E110" s="42" t="s">
        <v>95</v>
      </c>
      <c r="F110" s="43">
        <v>150</v>
      </c>
      <c r="G110" s="43">
        <v>5.25</v>
      </c>
      <c r="H110" s="43">
        <v>7.95</v>
      </c>
      <c r="I110" s="43">
        <v>33.15</v>
      </c>
      <c r="J110" s="43">
        <v>225.15</v>
      </c>
      <c r="K110" s="44" t="s">
        <v>98</v>
      </c>
      <c r="L110" s="43"/>
    </row>
    <row r="111" spans="1:12" ht="15" x14ac:dyDescent="0.25">
      <c r="A111" s="23"/>
      <c r="B111" s="15"/>
      <c r="C111" s="11"/>
      <c r="D111" s="7" t="s">
        <v>30</v>
      </c>
      <c r="E111" s="42" t="s">
        <v>99</v>
      </c>
      <c r="F111" s="43">
        <v>200</v>
      </c>
      <c r="G111" s="43">
        <v>0</v>
      </c>
      <c r="H111" s="43">
        <v>0</v>
      </c>
      <c r="I111" s="43">
        <v>26.32</v>
      </c>
      <c r="J111" s="43">
        <v>105.28</v>
      </c>
      <c r="K111" s="53" t="s">
        <v>51</v>
      </c>
      <c r="L111" s="43"/>
    </row>
    <row r="112" spans="1:12" ht="15" x14ac:dyDescent="0.25">
      <c r="A112" s="23"/>
      <c r="B112" s="15"/>
      <c r="C112" s="11"/>
      <c r="D112" s="7" t="s">
        <v>31</v>
      </c>
      <c r="E112" s="42" t="s">
        <v>122</v>
      </c>
      <c r="F112" s="43">
        <v>30</v>
      </c>
      <c r="G112" s="43">
        <v>2.2000000000000002</v>
      </c>
      <c r="H112" s="43">
        <v>0.56999999999999995</v>
      </c>
      <c r="I112" s="43">
        <v>15.6</v>
      </c>
      <c r="J112" s="43">
        <v>76.33</v>
      </c>
      <c r="K112" s="53" t="s">
        <v>121</v>
      </c>
      <c r="L112" s="43"/>
    </row>
    <row r="113" spans="1:12" ht="15" x14ac:dyDescent="0.25">
      <c r="A113" s="23"/>
      <c r="B113" s="15"/>
      <c r="C113" s="11"/>
      <c r="D113" s="7" t="s">
        <v>32</v>
      </c>
      <c r="E113" s="42" t="s">
        <v>123</v>
      </c>
      <c r="F113" s="43">
        <v>30</v>
      </c>
      <c r="G113" s="43">
        <v>2.2000000000000002</v>
      </c>
      <c r="H113" s="43">
        <v>0.56999999999999995</v>
      </c>
      <c r="I113" s="43">
        <v>15.6</v>
      </c>
      <c r="J113" s="43">
        <v>76.33</v>
      </c>
      <c r="K113" s="53" t="s">
        <v>121</v>
      </c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760</v>
      </c>
      <c r="G116" s="19">
        <f t="shared" ref="G116:J116" si="50">SUM(G107:G115)</f>
        <v>27.25</v>
      </c>
      <c r="H116" s="19">
        <f t="shared" si="50"/>
        <v>27.82</v>
      </c>
      <c r="I116" s="19">
        <f t="shared" si="50"/>
        <v>125.46999999999997</v>
      </c>
      <c r="J116" s="19">
        <f t="shared" si="50"/>
        <v>823.8900000000001</v>
      </c>
      <c r="K116" s="25"/>
      <c r="L116" s="19">
        <f t="shared" ref="L116" si="51">SUM(L107:L115)</f>
        <v>0</v>
      </c>
    </row>
    <row r="117" spans="1:12" ht="15.75" thickBot="1" x14ac:dyDescent="0.25">
      <c r="A117" s="29">
        <f>A99</f>
        <v>2</v>
      </c>
      <c r="B117" s="30">
        <f>B99</f>
        <v>1</v>
      </c>
      <c r="C117" s="56" t="s">
        <v>4</v>
      </c>
      <c r="D117" s="57"/>
      <c r="E117" s="31"/>
      <c r="F117" s="32">
        <f>F106+F116</f>
        <v>1265</v>
      </c>
      <c r="G117" s="32">
        <f t="shared" ref="G117" si="52">G106+G116</f>
        <v>49.510000000000005</v>
      </c>
      <c r="H117" s="32">
        <f t="shared" ref="H117" si="53">H106+H116</f>
        <v>44.120000000000005</v>
      </c>
      <c r="I117" s="32">
        <f t="shared" ref="I117" si="54">I106+I116</f>
        <v>202.64999999999998</v>
      </c>
      <c r="J117" s="32">
        <f t="shared" ref="J117:L117" si="55">J106+J116</f>
        <v>1368.3500000000001</v>
      </c>
      <c r="K117" s="32"/>
      <c r="L117" s="32">
        <f t="shared" si="55"/>
        <v>0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100</v>
      </c>
      <c r="F118" s="40">
        <v>180</v>
      </c>
      <c r="G118" s="40">
        <v>14.4</v>
      </c>
      <c r="H118" s="40">
        <v>13.9</v>
      </c>
      <c r="I118" s="40">
        <v>45.6</v>
      </c>
      <c r="J118" s="40">
        <v>365.1</v>
      </c>
      <c r="K118" s="52" t="s">
        <v>101</v>
      </c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 t="s">
        <v>56</v>
      </c>
      <c r="F120" s="43">
        <v>215</v>
      </c>
      <c r="G120" s="43">
        <v>0.3</v>
      </c>
      <c r="H120" s="43">
        <v>0</v>
      </c>
      <c r="I120" s="43">
        <v>15.2</v>
      </c>
      <c r="J120" s="43">
        <v>62</v>
      </c>
      <c r="K120" s="44" t="s">
        <v>102</v>
      </c>
      <c r="L120" s="43"/>
    </row>
    <row r="121" spans="1:12" ht="15" x14ac:dyDescent="0.25">
      <c r="A121" s="14"/>
      <c r="B121" s="15"/>
      <c r="C121" s="11"/>
      <c r="D121" s="7" t="s">
        <v>23</v>
      </c>
      <c r="E121" s="42" t="s">
        <v>128</v>
      </c>
      <c r="F121" s="43">
        <v>20</v>
      </c>
      <c r="G121" s="43">
        <v>1.6</v>
      </c>
      <c r="H121" s="43">
        <v>0.42</v>
      </c>
      <c r="I121" s="43">
        <v>10.8</v>
      </c>
      <c r="J121" s="43">
        <v>53.4</v>
      </c>
      <c r="K121" s="53" t="s">
        <v>121</v>
      </c>
      <c r="L121" s="43"/>
    </row>
    <row r="122" spans="1:12" ht="15" x14ac:dyDescent="0.25">
      <c r="A122" s="14"/>
      <c r="B122" s="15"/>
      <c r="C122" s="11"/>
      <c r="D122" s="7" t="s">
        <v>24</v>
      </c>
      <c r="E122" s="42" t="s">
        <v>125</v>
      </c>
      <c r="F122" s="43">
        <v>100</v>
      </c>
      <c r="G122" s="43">
        <v>0.6</v>
      </c>
      <c r="H122" s="43">
        <v>0.6</v>
      </c>
      <c r="I122" s="43">
        <v>15.7</v>
      </c>
      <c r="J122" s="43">
        <v>70.599999999999994</v>
      </c>
      <c r="K122" s="44" t="s">
        <v>121</v>
      </c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515</v>
      </c>
      <c r="G125" s="19">
        <f t="shared" ref="G125:J125" si="56">SUM(G118:G124)</f>
        <v>16.900000000000002</v>
      </c>
      <c r="H125" s="19">
        <f t="shared" si="56"/>
        <v>14.92</v>
      </c>
      <c r="I125" s="19">
        <f t="shared" si="56"/>
        <v>87.3</v>
      </c>
      <c r="J125" s="19">
        <f t="shared" si="56"/>
        <v>551.1</v>
      </c>
      <c r="K125" s="25"/>
      <c r="L125" s="19">
        <f t="shared" ref="L125" si="57">SUM(L118:L124)</f>
        <v>0</v>
      </c>
    </row>
    <row r="126" spans="1:12" ht="15" x14ac:dyDescent="0.25">
      <c r="A126" s="13">
        <f>A118</f>
        <v>2</v>
      </c>
      <c r="B126" s="13">
        <v>2</v>
      </c>
      <c r="C126" s="10" t="s">
        <v>25</v>
      </c>
      <c r="D126" s="7" t="s">
        <v>26</v>
      </c>
      <c r="E126" s="42" t="s">
        <v>45</v>
      </c>
      <c r="F126" s="43">
        <v>60</v>
      </c>
      <c r="G126" s="43">
        <v>0.4</v>
      </c>
      <c r="H126" s="43" t="s">
        <v>46</v>
      </c>
      <c r="I126" s="43">
        <v>1.3</v>
      </c>
      <c r="J126" s="43">
        <v>6.8</v>
      </c>
      <c r="K126" s="44" t="s">
        <v>72</v>
      </c>
      <c r="L126" s="43"/>
    </row>
    <row r="127" spans="1:12" ht="15" x14ac:dyDescent="0.25">
      <c r="A127" s="14"/>
      <c r="B127" s="15"/>
      <c r="C127" s="11"/>
      <c r="D127" s="7" t="s">
        <v>27</v>
      </c>
      <c r="E127" s="42" t="s">
        <v>59</v>
      </c>
      <c r="F127" s="43">
        <v>200</v>
      </c>
      <c r="G127" s="43">
        <v>1.85</v>
      </c>
      <c r="H127" s="43">
        <v>6.2</v>
      </c>
      <c r="I127" s="43">
        <v>10.94</v>
      </c>
      <c r="J127" s="43">
        <v>106.96</v>
      </c>
      <c r="K127" s="44" t="s">
        <v>63</v>
      </c>
      <c r="L127" s="43"/>
    </row>
    <row r="128" spans="1:12" ht="15" x14ac:dyDescent="0.25">
      <c r="A128" s="14"/>
      <c r="B128" s="15"/>
      <c r="C128" s="11"/>
      <c r="D128" s="7" t="s">
        <v>28</v>
      </c>
      <c r="E128" s="42" t="s">
        <v>103</v>
      </c>
      <c r="F128" s="43">
        <v>240</v>
      </c>
      <c r="G128" s="43">
        <v>20.8</v>
      </c>
      <c r="H128" s="43">
        <v>15.5</v>
      </c>
      <c r="I128" s="43">
        <v>53.45</v>
      </c>
      <c r="J128" s="43">
        <v>436.5</v>
      </c>
      <c r="K128" s="44" t="s">
        <v>104</v>
      </c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 t="s">
        <v>50</v>
      </c>
      <c r="F130" s="43">
        <v>200</v>
      </c>
      <c r="G130" s="43">
        <v>0.39</v>
      </c>
      <c r="H130" s="43">
        <v>0</v>
      </c>
      <c r="I130" s="43">
        <v>30.8</v>
      </c>
      <c r="J130" s="43">
        <v>124.76</v>
      </c>
      <c r="K130" s="44" t="s">
        <v>55</v>
      </c>
      <c r="L130" s="43"/>
    </row>
    <row r="131" spans="1:12" ht="15" x14ac:dyDescent="0.25">
      <c r="A131" s="14"/>
      <c r="B131" s="15"/>
      <c r="C131" s="11"/>
      <c r="D131" s="7" t="s">
        <v>31</v>
      </c>
      <c r="E131" s="42" t="s">
        <v>122</v>
      </c>
      <c r="F131" s="43">
        <v>30</v>
      </c>
      <c r="G131" s="43">
        <v>2.2000000000000002</v>
      </c>
      <c r="H131" s="43">
        <v>0.56999999999999995</v>
      </c>
      <c r="I131" s="43">
        <v>15.6</v>
      </c>
      <c r="J131" s="43">
        <v>76.33</v>
      </c>
      <c r="K131" s="53" t="s">
        <v>121</v>
      </c>
      <c r="L131" s="43"/>
    </row>
    <row r="132" spans="1:12" ht="15" x14ac:dyDescent="0.25">
      <c r="A132" s="14"/>
      <c r="B132" s="15"/>
      <c r="C132" s="11"/>
      <c r="D132" s="7" t="s">
        <v>32</v>
      </c>
      <c r="E132" s="42" t="s">
        <v>123</v>
      </c>
      <c r="F132" s="43">
        <v>30</v>
      </c>
      <c r="G132" s="43">
        <v>2.2000000000000002</v>
      </c>
      <c r="H132" s="43">
        <v>0.56999999999999995</v>
      </c>
      <c r="I132" s="43">
        <v>15.6</v>
      </c>
      <c r="J132" s="43">
        <v>76.33</v>
      </c>
      <c r="K132" s="53" t="s">
        <v>121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760</v>
      </c>
      <c r="G135" s="19">
        <f t="shared" ref="G135:J135" si="58">SUM(G126:G134)</f>
        <v>27.84</v>
      </c>
      <c r="H135" s="19">
        <f t="shared" si="58"/>
        <v>22.84</v>
      </c>
      <c r="I135" s="19">
        <f t="shared" si="58"/>
        <v>127.68999999999998</v>
      </c>
      <c r="J135" s="19">
        <f t="shared" si="58"/>
        <v>827.68000000000006</v>
      </c>
      <c r="K135" s="25"/>
      <c r="L135" s="19">
        <f t="shared" ref="L135" si="59">SUM(L126:L134)</f>
        <v>0</v>
      </c>
    </row>
    <row r="136" spans="1:12" ht="15.75" thickBot="1" x14ac:dyDescent="0.25">
      <c r="A136" s="33">
        <f>A118</f>
        <v>2</v>
      </c>
      <c r="B136" s="33">
        <f>B118</f>
        <v>2</v>
      </c>
      <c r="C136" s="56" t="s">
        <v>4</v>
      </c>
      <c r="D136" s="57"/>
      <c r="E136" s="31"/>
      <c r="F136" s="32">
        <f>F125+F135</f>
        <v>1275</v>
      </c>
      <c r="G136" s="32">
        <f t="shared" ref="G136" si="60">G125+G135</f>
        <v>44.74</v>
      </c>
      <c r="H136" s="32">
        <f t="shared" ref="H136" si="61">H125+H135</f>
        <v>37.76</v>
      </c>
      <c r="I136" s="32">
        <f t="shared" ref="I136" si="62">I125+I135</f>
        <v>214.98999999999998</v>
      </c>
      <c r="J136" s="32">
        <f t="shared" ref="J136:L136" si="63">J125+J135</f>
        <v>1378.7800000000002</v>
      </c>
      <c r="K136" s="32"/>
      <c r="L136" s="32">
        <f t="shared" si="63"/>
        <v>0</v>
      </c>
    </row>
    <row r="137" spans="1:12" ht="25.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136</v>
      </c>
      <c r="F137" s="43">
        <v>200</v>
      </c>
      <c r="G137" s="43">
        <v>11.1</v>
      </c>
      <c r="H137" s="43">
        <v>11.48</v>
      </c>
      <c r="I137" s="43">
        <v>35.299999999999997</v>
      </c>
      <c r="J137" s="43">
        <v>288.92</v>
      </c>
      <c r="K137" s="52" t="s">
        <v>105</v>
      </c>
      <c r="L137" s="40"/>
    </row>
    <row r="138" spans="1:12" ht="15" x14ac:dyDescent="0.25">
      <c r="A138" s="23"/>
      <c r="B138" s="15"/>
      <c r="C138" s="11"/>
      <c r="D138" s="6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 t="s">
        <v>129</v>
      </c>
      <c r="F139" s="43">
        <v>200</v>
      </c>
      <c r="G139" s="43">
        <v>0.4</v>
      </c>
      <c r="H139" s="43">
        <v>0</v>
      </c>
      <c r="I139" s="43">
        <v>23.6</v>
      </c>
      <c r="J139" s="43">
        <v>96</v>
      </c>
      <c r="K139" s="53" t="s">
        <v>68</v>
      </c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 t="s">
        <v>128</v>
      </c>
      <c r="F140" s="43">
        <v>20</v>
      </c>
      <c r="G140" s="43">
        <v>1.6</v>
      </c>
      <c r="H140" s="43">
        <v>0.42</v>
      </c>
      <c r="I140" s="43">
        <v>10.8</v>
      </c>
      <c r="J140" s="43">
        <v>53.4</v>
      </c>
      <c r="K140" s="53" t="s">
        <v>121</v>
      </c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 t="s">
        <v>26</v>
      </c>
      <c r="E142" s="42" t="s">
        <v>133</v>
      </c>
      <c r="F142" s="43">
        <v>125</v>
      </c>
      <c r="G142" s="43">
        <v>3.5</v>
      </c>
      <c r="H142" s="43">
        <v>3.13</v>
      </c>
      <c r="I142" s="43">
        <v>2.5</v>
      </c>
      <c r="J142" s="43">
        <v>92.5</v>
      </c>
      <c r="K142" s="53" t="s">
        <v>121</v>
      </c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545</v>
      </c>
      <c r="G144" s="19">
        <f t="shared" ref="G144:J144" si="64">SUM(G137:G143)</f>
        <v>16.600000000000001</v>
      </c>
      <c r="H144" s="19">
        <f t="shared" si="64"/>
        <v>15.030000000000001</v>
      </c>
      <c r="I144" s="19">
        <f t="shared" si="64"/>
        <v>72.2</v>
      </c>
      <c r="J144" s="19">
        <f t="shared" si="64"/>
        <v>530.81999999999994</v>
      </c>
      <c r="K144" s="25"/>
      <c r="L144" s="19">
        <f t="shared" ref="L144" si="65">SUM(L137:L143)</f>
        <v>0</v>
      </c>
    </row>
    <row r="145" spans="1:12" ht="15" x14ac:dyDescent="0.25">
      <c r="A145" s="26">
        <f>A137</f>
        <v>2</v>
      </c>
      <c r="B145" s="13">
        <v>3</v>
      </c>
      <c r="C145" s="10" t="s">
        <v>25</v>
      </c>
      <c r="D145" s="7" t="s">
        <v>26</v>
      </c>
      <c r="E145" s="42" t="s">
        <v>45</v>
      </c>
      <c r="F145" s="43">
        <v>60</v>
      </c>
      <c r="G145" s="43">
        <v>0.4</v>
      </c>
      <c r="H145" s="43" t="s">
        <v>46</v>
      </c>
      <c r="I145" s="43">
        <v>1.3</v>
      </c>
      <c r="J145" s="43">
        <v>6.8</v>
      </c>
      <c r="K145" s="44" t="s">
        <v>72</v>
      </c>
      <c r="L145" s="43"/>
    </row>
    <row r="146" spans="1:12" ht="15" x14ac:dyDescent="0.25">
      <c r="A146" s="23"/>
      <c r="B146" s="15"/>
      <c r="C146" s="11"/>
      <c r="D146" s="7" t="s">
        <v>27</v>
      </c>
      <c r="E146" s="51" t="s">
        <v>89</v>
      </c>
      <c r="F146" s="43">
        <v>200</v>
      </c>
      <c r="G146" s="43">
        <v>4</v>
      </c>
      <c r="H146" s="43">
        <v>6</v>
      </c>
      <c r="I146" s="43">
        <v>14.2</v>
      </c>
      <c r="J146" s="43">
        <v>126.8</v>
      </c>
      <c r="K146" s="44" t="s">
        <v>91</v>
      </c>
      <c r="L146" s="43"/>
    </row>
    <row r="147" spans="1:12" ht="15" x14ac:dyDescent="0.25">
      <c r="A147" s="23"/>
      <c r="B147" s="15"/>
      <c r="C147" s="11"/>
      <c r="D147" s="7" t="s">
        <v>28</v>
      </c>
      <c r="E147" s="51" t="s">
        <v>106</v>
      </c>
      <c r="F147" s="43">
        <v>240</v>
      </c>
      <c r="G147" s="43">
        <v>26.7</v>
      </c>
      <c r="H147" s="43">
        <v>14.7</v>
      </c>
      <c r="I147" s="43">
        <v>34.5</v>
      </c>
      <c r="J147" s="43">
        <v>377.1</v>
      </c>
      <c r="K147" s="44" t="s">
        <v>107</v>
      </c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51" t="s">
        <v>75</v>
      </c>
      <c r="F149" s="43">
        <v>200</v>
      </c>
      <c r="G149" s="43">
        <v>0.2</v>
      </c>
      <c r="H149" s="43">
        <v>0</v>
      </c>
      <c r="I149" s="43">
        <v>14.5</v>
      </c>
      <c r="J149" s="43">
        <v>58.8</v>
      </c>
      <c r="K149" s="44">
        <v>628</v>
      </c>
      <c r="L149" s="43"/>
    </row>
    <row r="150" spans="1:12" ht="15" x14ac:dyDescent="0.25">
      <c r="A150" s="23"/>
      <c r="B150" s="15"/>
      <c r="C150" s="11"/>
      <c r="D150" s="7" t="s">
        <v>31</v>
      </c>
      <c r="E150" s="42" t="s">
        <v>122</v>
      </c>
      <c r="F150" s="43">
        <v>30</v>
      </c>
      <c r="G150" s="43">
        <v>2.2000000000000002</v>
      </c>
      <c r="H150" s="43">
        <v>0.56999999999999995</v>
      </c>
      <c r="I150" s="43">
        <v>15.6</v>
      </c>
      <c r="J150" s="43">
        <v>76.33</v>
      </c>
      <c r="K150" s="53" t="s">
        <v>121</v>
      </c>
      <c r="L150" s="43"/>
    </row>
    <row r="151" spans="1:12" ht="15" x14ac:dyDescent="0.25">
      <c r="A151" s="23"/>
      <c r="B151" s="15"/>
      <c r="C151" s="11"/>
      <c r="D151" s="7" t="s">
        <v>32</v>
      </c>
      <c r="E151" s="42" t="s">
        <v>123</v>
      </c>
      <c r="F151" s="43">
        <v>30</v>
      </c>
      <c r="G151" s="43">
        <v>2.2000000000000002</v>
      </c>
      <c r="H151" s="43">
        <v>0.56999999999999995</v>
      </c>
      <c r="I151" s="43">
        <v>15.6</v>
      </c>
      <c r="J151" s="43">
        <v>76.33</v>
      </c>
      <c r="K151" s="53" t="s">
        <v>121</v>
      </c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760</v>
      </c>
      <c r="G154" s="19">
        <f t="shared" ref="G154:J154" si="66">SUM(G145:G153)</f>
        <v>35.700000000000003</v>
      </c>
      <c r="H154" s="19">
        <f t="shared" si="66"/>
        <v>21.84</v>
      </c>
      <c r="I154" s="19">
        <f t="shared" si="66"/>
        <v>95.699999999999989</v>
      </c>
      <c r="J154" s="19">
        <f t="shared" si="66"/>
        <v>722.16000000000008</v>
      </c>
      <c r="K154" s="25"/>
      <c r="L154" s="19">
        <f t="shared" ref="L154" si="67">SUM(L145:L153)</f>
        <v>0</v>
      </c>
    </row>
    <row r="155" spans="1:12" ht="15.75" thickBot="1" x14ac:dyDescent="0.25">
      <c r="A155" s="29">
        <f>A137</f>
        <v>2</v>
      </c>
      <c r="B155" s="30">
        <f>B137</f>
        <v>3</v>
      </c>
      <c r="C155" s="56" t="s">
        <v>4</v>
      </c>
      <c r="D155" s="57"/>
      <c r="E155" s="31"/>
      <c r="F155" s="32">
        <f>F144+F154</f>
        <v>1305</v>
      </c>
      <c r="G155" s="32">
        <f t="shared" ref="G155" si="68">G144+G154</f>
        <v>52.300000000000004</v>
      </c>
      <c r="H155" s="32">
        <f t="shared" ref="H155" si="69">H144+H154</f>
        <v>36.870000000000005</v>
      </c>
      <c r="I155" s="32">
        <f t="shared" ref="I155" si="70">I144+I154</f>
        <v>167.89999999999998</v>
      </c>
      <c r="J155" s="32">
        <f t="shared" ref="J155:L155" si="71">J144+J154</f>
        <v>1252.98</v>
      </c>
      <c r="K155" s="32"/>
      <c r="L155" s="32">
        <f t="shared" si="71"/>
        <v>0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 t="s">
        <v>108</v>
      </c>
      <c r="F156" s="40">
        <v>155</v>
      </c>
      <c r="G156" s="40">
        <v>9.6</v>
      </c>
      <c r="H156" s="40">
        <v>12</v>
      </c>
      <c r="I156" s="40">
        <v>23.5</v>
      </c>
      <c r="J156" s="40">
        <v>243.7</v>
      </c>
      <c r="K156" s="41" t="s">
        <v>76</v>
      </c>
      <c r="L156" s="40"/>
    </row>
    <row r="157" spans="1:12" ht="15" x14ac:dyDescent="0.25">
      <c r="A157" s="23"/>
      <c r="B157" s="15"/>
      <c r="C157" s="11"/>
      <c r="D157" s="6" t="s">
        <v>26</v>
      </c>
      <c r="E157" s="42" t="s">
        <v>109</v>
      </c>
      <c r="F157" s="43">
        <v>125</v>
      </c>
      <c r="G157" s="43">
        <v>6.25</v>
      </c>
      <c r="H157" s="43">
        <v>4</v>
      </c>
      <c r="I157" s="43">
        <v>19.600000000000001</v>
      </c>
      <c r="J157" s="43">
        <v>137.4</v>
      </c>
      <c r="K157" s="53" t="s">
        <v>121</v>
      </c>
      <c r="L157" s="43"/>
    </row>
    <row r="158" spans="1:12" ht="15" x14ac:dyDescent="0.25">
      <c r="A158" s="23"/>
      <c r="B158" s="15"/>
      <c r="C158" s="11"/>
      <c r="D158" s="7" t="s">
        <v>22</v>
      </c>
      <c r="E158" s="42" t="s">
        <v>75</v>
      </c>
      <c r="F158" s="43">
        <v>200</v>
      </c>
      <c r="G158" s="43">
        <v>0.2</v>
      </c>
      <c r="H158" s="43">
        <v>0</v>
      </c>
      <c r="I158" s="43">
        <v>14.5</v>
      </c>
      <c r="J158" s="43">
        <v>58.8</v>
      </c>
      <c r="K158" s="53" t="s">
        <v>87</v>
      </c>
      <c r="L158" s="43"/>
    </row>
    <row r="159" spans="1:12" ht="15" x14ac:dyDescent="0.25">
      <c r="A159" s="23"/>
      <c r="B159" s="15"/>
      <c r="C159" s="11"/>
      <c r="D159" s="7" t="s">
        <v>23</v>
      </c>
      <c r="E159" s="42" t="s">
        <v>128</v>
      </c>
      <c r="F159" s="43">
        <v>20</v>
      </c>
      <c r="G159" s="43">
        <v>1.6</v>
      </c>
      <c r="H159" s="43">
        <v>0.42</v>
      </c>
      <c r="I159" s="43">
        <v>10.8</v>
      </c>
      <c r="J159" s="43">
        <v>53.4</v>
      </c>
      <c r="K159" s="53" t="s">
        <v>121</v>
      </c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500</v>
      </c>
      <c r="G163" s="19">
        <f t="shared" ref="G163:J163" si="72">SUM(G156:G162)</f>
        <v>17.650000000000002</v>
      </c>
      <c r="H163" s="19">
        <f t="shared" si="72"/>
        <v>16.420000000000002</v>
      </c>
      <c r="I163" s="19">
        <f t="shared" si="72"/>
        <v>68.400000000000006</v>
      </c>
      <c r="J163" s="19">
        <f t="shared" si="72"/>
        <v>493.3</v>
      </c>
      <c r="K163" s="25"/>
      <c r="L163" s="19">
        <f t="shared" ref="L163" si="73">SUM(L156:L162)</f>
        <v>0</v>
      </c>
    </row>
    <row r="164" spans="1:12" ht="15" x14ac:dyDescent="0.25">
      <c r="A164" s="26">
        <f>A156</f>
        <v>2</v>
      </c>
      <c r="B164" s="13">
        <v>4</v>
      </c>
      <c r="C164" s="10" t="s">
        <v>25</v>
      </c>
      <c r="D164" s="7" t="s">
        <v>26</v>
      </c>
      <c r="E164" s="42" t="s">
        <v>45</v>
      </c>
      <c r="F164" s="43">
        <v>60</v>
      </c>
      <c r="G164" s="43">
        <v>0.4</v>
      </c>
      <c r="H164" s="43" t="s">
        <v>46</v>
      </c>
      <c r="I164" s="43">
        <v>1.3</v>
      </c>
      <c r="J164" s="43">
        <v>6.8</v>
      </c>
      <c r="K164" s="44" t="s">
        <v>72</v>
      </c>
      <c r="L164" s="43"/>
    </row>
    <row r="165" spans="1:12" ht="15" x14ac:dyDescent="0.25">
      <c r="A165" s="23"/>
      <c r="B165" s="15"/>
      <c r="C165" s="11"/>
      <c r="D165" s="7" t="s">
        <v>27</v>
      </c>
      <c r="E165" s="51" t="s">
        <v>110</v>
      </c>
      <c r="F165" s="43">
        <v>200</v>
      </c>
      <c r="G165" s="43">
        <v>6.2</v>
      </c>
      <c r="H165" s="43">
        <v>6.25</v>
      </c>
      <c r="I165" s="43">
        <v>15.4</v>
      </c>
      <c r="J165" s="43">
        <v>142.65</v>
      </c>
      <c r="K165" s="44" t="s">
        <v>52</v>
      </c>
      <c r="L165" s="43"/>
    </row>
    <row r="166" spans="1:12" ht="15" x14ac:dyDescent="0.25">
      <c r="A166" s="23"/>
      <c r="B166" s="15"/>
      <c r="C166" s="11"/>
      <c r="D166" s="7" t="s">
        <v>28</v>
      </c>
      <c r="E166" s="51" t="s">
        <v>111</v>
      </c>
      <c r="F166" s="43">
        <v>140</v>
      </c>
      <c r="G166" s="43">
        <v>9.6999999999999993</v>
      </c>
      <c r="H166" s="43">
        <v>6.9</v>
      </c>
      <c r="I166" s="43">
        <v>11.6</v>
      </c>
      <c r="J166" s="43">
        <v>192</v>
      </c>
      <c r="K166" s="44" t="s">
        <v>112</v>
      </c>
      <c r="L166" s="43"/>
    </row>
    <row r="167" spans="1:12" ht="15" x14ac:dyDescent="0.25">
      <c r="A167" s="23"/>
      <c r="B167" s="15"/>
      <c r="C167" s="11"/>
      <c r="D167" s="7" t="s">
        <v>29</v>
      </c>
      <c r="E167" s="42" t="s">
        <v>70</v>
      </c>
      <c r="F167" s="43">
        <v>150</v>
      </c>
      <c r="G167" s="43">
        <v>3.2</v>
      </c>
      <c r="H167" s="43">
        <v>7.3</v>
      </c>
      <c r="I167" s="43">
        <v>21.5</v>
      </c>
      <c r="J167" s="43">
        <v>164.5</v>
      </c>
      <c r="K167" s="44" t="s">
        <v>113</v>
      </c>
      <c r="L167" s="43"/>
    </row>
    <row r="168" spans="1:12" ht="15" x14ac:dyDescent="0.25">
      <c r="A168" s="23"/>
      <c r="B168" s="15"/>
      <c r="C168" s="11"/>
      <c r="D168" s="7" t="s">
        <v>30</v>
      </c>
      <c r="E168" s="42" t="s">
        <v>65</v>
      </c>
      <c r="F168" s="43">
        <v>200</v>
      </c>
      <c r="G168" s="43">
        <v>0.1</v>
      </c>
      <c r="H168" s="43">
        <v>0</v>
      </c>
      <c r="I168" s="43">
        <v>24.2</v>
      </c>
      <c r="J168" s="43">
        <v>97.2</v>
      </c>
      <c r="K168" s="53" t="s">
        <v>66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 t="s">
        <v>122</v>
      </c>
      <c r="F169" s="43">
        <v>30</v>
      </c>
      <c r="G169" s="43">
        <v>2.2000000000000002</v>
      </c>
      <c r="H169" s="43">
        <v>0.56999999999999995</v>
      </c>
      <c r="I169" s="43">
        <v>15.6</v>
      </c>
      <c r="J169" s="43">
        <v>76.33</v>
      </c>
      <c r="K169" s="53" t="s">
        <v>121</v>
      </c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123</v>
      </c>
      <c r="F170" s="43">
        <v>30</v>
      </c>
      <c r="G170" s="43">
        <v>2.2000000000000002</v>
      </c>
      <c r="H170" s="43">
        <v>0.56999999999999995</v>
      </c>
      <c r="I170" s="43">
        <v>15.6</v>
      </c>
      <c r="J170" s="43">
        <v>76.33</v>
      </c>
      <c r="K170" s="53" t="s">
        <v>121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810</v>
      </c>
      <c r="G173" s="19">
        <f t="shared" ref="G173:J173" si="74">SUM(G164:G172)</f>
        <v>24</v>
      </c>
      <c r="H173" s="19">
        <f t="shared" si="74"/>
        <v>21.59</v>
      </c>
      <c r="I173" s="19">
        <f t="shared" si="74"/>
        <v>105.19999999999999</v>
      </c>
      <c r="J173" s="19">
        <f t="shared" si="74"/>
        <v>755.81000000000017</v>
      </c>
      <c r="K173" s="25"/>
      <c r="L173" s="19">
        <f t="shared" ref="L173" si="75">SUM(L164:L172)</f>
        <v>0</v>
      </c>
    </row>
    <row r="174" spans="1:12" ht="15.75" thickBot="1" x14ac:dyDescent="0.25">
      <c r="A174" s="29">
        <f>A156</f>
        <v>2</v>
      </c>
      <c r="B174" s="30">
        <f>B156</f>
        <v>4</v>
      </c>
      <c r="C174" s="56" t="s">
        <v>4</v>
      </c>
      <c r="D174" s="57"/>
      <c r="E174" s="31"/>
      <c r="F174" s="32">
        <f>F163+F173</f>
        <v>1310</v>
      </c>
      <c r="G174" s="32">
        <f t="shared" ref="G174" si="76">G163+G173</f>
        <v>41.650000000000006</v>
      </c>
      <c r="H174" s="32">
        <f t="shared" ref="H174" si="77">H163+H173</f>
        <v>38.010000000000005</v>
      </c>
      <c r="I174" s="32">
        <f t="shared" ref="I174" si="78">I163+I173</f>
        <v>173.6</v>
      </c>
      <c r="J174" s="32">
        <f t="shared" ref="J174:L174" si="79">J163+J173</f>
        <v>1249.1100000000001</v>
      </c>
      <c r="K174" s="32"/>
      <c r="L174" s="32">
        <f t="shared" si="79"/>
        <v>0</v>
      </c>
    </row>
    <row r="175" spans="1:12" ht="15.75" customHeight="1" x14ac:dyDescent="0.25">
      <c r="A175" s="20">
        <v>2</v>
      </c>
      <c r="B175" s="21">
        <v>5</v>
      </c>
      <c r="C175" s="22" t="s">
        <v>20</v>
      </c>
      <c r="D175" s="5" t="s">
        <v>21</v>
      </c>
      <c r="E175" s="39" t="s">
        <v>142</v>
      </c>
      <c r="F175" s="40">
        <v>200</v>
      </c>
      <c r="G175" s="40">
        <v>14</v>
      </c>
      <c r="H175" s="40">
        <v>10.7</v>
      </c>
      <c r="I175" s="40">
        <v>2.5</v>
      </c>
      <c r="J175" s="40">
        <v>316</v>
      </c>
      <c r="K175" s="41" t="s">
        <v>126</v>
      </c>
      <c r="L175" s="40"/>
    </row>
    <row r="176" spans="1:12" ht="15" x14ac:dyDescent="0.25">
      <c r="A176" s="23"/>
      <c r="B176" s="15"/>
      <c r="C176" s="11"/>
      <c r="D176" s="6" t="s">
        <v>29</v>
      </c>
      <c r="E176" s="51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114</v>
      </c>
      <c r="F177" s="43">
        <v>200</v>
      </c>
      <c r="G177" s="43">
        <v>1.6</v>
      </c>
      <c r="H177" s="43">
        <v>1.6</v>
      </c>
      <c r="I177" s="43">
        <v>17.3</v>
      </c>
      <c r="J177" s="43">
        <v>90</v>
      </c>
      <c r="K177" s="44">
        <v>630</v>
      </c>
      <c r="L177" s="43"/>
    </row>
    <row r="178" spans="1:12" ht="15" x14ac:dyDescent="0.25">
      <c r="A178" s="23"/>
      <c r="B178" s="15"/>
      <c r="C178" s="11"/>
      <c r="D178" s="7" t="s">
        <v>23</v>
      </c>
      <c r="E178" s="42" t="s">
        <v>128</v>
      </c>
      <c r="F178" s="43">
        <v>20</v>
      </c>
      <c r="G178" s="43">
        <v>1.6</v>
      </c>
      <c r="H178" s="43">
        <v>0.42</v>
      </c>
      <c r="I178" s="43">
        <v>10.8</v>
      </c>
      <c r="J178" s="43">
        <v>53.4</v>
      </c>
      <c r="K178" s="53" t="s">
        <v>121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 t="s">
        <v>26</v>
      </c>
      <c r="E180" s="42" t="s">
        <v>130</v>
      </c>
      <c r="F180" s="43">
        <v>80</v>
      </c>
      <c r="G180" s="43">
        <v>2.6</v>
      </c>
      <c r="H180" s="43">
        <v>2.6</v>
      </c>
      <c r="I180" s="43">
        <v>37.799999999999997</v>
      </c>
      <c r="J180" s="43">
        <v>90</v>
      </c>
      <c r="K180" s="44" t="s">
        <v>51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500</v>
      </c>
      <c r="G182" s="19">
        <f t="shared" ref="G182:J182" si="80">SUM(G175:G181)</f>
        <v>19.8</v>
      </c>
      <c r="H182" s="19">
        <f t="shared" si="80"/>
        <v>15.319999999999999</v>
      </c>
      <c r="I182" s="19">
        <f t="shared" si="80"/>
        <v>68.400000000000006</v>
      </c>
      <c r="J182" s="19">
        <f t="shared" si="80"/>
        <v>549.4</v>
      </c>
      <c r="K182" s="25"/>
      <c r="L182" s="19">
        <f t="shared" ref="L182" si="81">SUM(L175:L181)</f>
        <v>0</v>
      </c>
    </row>
    <row r="183" spans="1:12" ht="15" x14ac:dyDescent="0.25">
      <c r="A183" s="26">
        <f>A175</f>
        <v>2</v>
      </c>
      <c r="B183" s="13">
        <v>5</v>
      </c>
      <c r="C183" s="10" t="s">
        <v>25</v>
      </c>
      <c r="D183" s="7" t="s">
        <v>26</v>
      </c>
      <c r="E183" s="42" t="s">
        <v>45</v>
      </c>
      <c r="F183" s="43">
        <v>60</v>
      </c>
      <c r="G183" s="43">
        <v>0.4</v>
      </c>
      <c r="H183" s="43" t="s">
        <v>46</v>
      </c>
      <c r="I183" s="43">
        <v>1.3</v>
      </c>
      <c r="J183" s="43">
        <v>6.8</v>
      </c>
      <c r="K183" s="44" t="s">
        <v>72</v>
      </c>
      <c r="L183" s="43"/>
    </row>
    <row r="184" spans="1:12" ht="15" x14ac:dyDescent="0.25">
      <c r="A184" s="23"/>
      <c r="B184" s="15"/>
      <c r="C184" s="11"/>
      <c r="D184" s="7" t="s">
        <v>27</v>
      </c>
      <c r="E184" s="42" t="s">
        <v>115</v>
      </c>
      <c r="F184" s="43">
        <v>210</v>
      </c>
      <c r="G184" s="43">
        <v>7</v>
      </c>
      <c r="H184" s="43">
        <v>5</v>
      </c>
      <c r="I184" s="43">
        <v>17.8</v>
      </c>
      <c r="J184" s="43">
        <v>144.19999999999999</v>
      </c>
      <c r="K184" s="44" t="s">
        <v>118</v>
      </c>
      <c r="L184" s="43"/>
    </row>
    <row r="185" spans="1:12" ht="15" x14ac:dyDescent="0.25">
      <c r="A185" s="23"/>
      <c r="B185" s="15"/>
      <c r="C185" s="11"/>
      <c r="D185" s="7" t="s">
        <v>28</v>
      </c>
      <c r="E185" s="42" t="s">
        <v>116</v>
      </c>
      <c r="F185" s="43">
        <v>90</v>
      </c>
      <c r="G185" s="43">
        <v>9.9</v>
      </c>
      <c r="H185" s="43">
        <v>10.9</v>
      </c>
      <c r="I185" s="43">
        <v>3.3</v>
      </c>
      <c r="J185" s="43">
        <v>150.9</v>
      </c>
      <c r="K185" s="44" t="s">
        <v>119</v>
      </c>
      <c r="L185" s="43"/>
    </row>
    <row r="186" spans="1:12" ht="15" x14ac:dyDescent="0.25">
      <c r="A186" s="23"/>
      <c r="B186" s="15"/>
      <c r="C186" s="11"/>
      <c r="D186" s="7" t="s">
        <v>29</v>
      </c>
      <c r="E186" s="42" t="s">
        <v>117</v>
      </c>
      <c r="F186" s="43">
        <v>150</v>
      </c>
      <c r="G186" s="43">
        <v>7.3</v>
      </c>
      <c r="H186" s="43">
        <v>7.8</v>
      </c>
      <c r="I186" s="43">
        <v>32.700000000000003</v>
      </c>
      <c r="J186" s="43">
        <v>230.2</v>
      </c>
      <c r="K186" s="44" t="s">
        <v>120</v>
      </c>
      <c r="L186" s="43"/>
    </row>
    <row r="187" spans="1:12" ht="15" x14ac:dyDescent="0.25">
      <c r="A187" s="23"/>
      <c r="B187" s="15"/>
      <c r="C187" s="11"/>
      <c r="D187" s="7" t="s">
        <v>30</v>
      </c>
      <c r="E187" s="42" t="s">
        <v>129</v>
      </c>
      <c r="F187" s="43">
        <v>200</v>
      </c>
      <c r="G187" s="43">
        <v>0.4</v>
      </c>
      <c r="H187" s="43">
        <v>0</v>
      </c>
      <c r="I187" s="43">
        <v>23.6</v>
      </c>
      <c r="J187" s="43">
        <v>96</v>
      </c>
      <c r="K187" s="53" t="s">
        <v>68</v>
      </c>
      <c r="L187" s="43"/>
    </row>
    <row r="188" spans="1:12" ht="15" x14ac:dyDescent="0.25">
      <c r="A188" s="23"/>
      <c r="B188" s="15"/>
      <c r="C188" s="11"/>
      <c r="D188" s="7" t="s">
        <v>31</v>
      </c>
      <c r="E188" s="42" t="s">
        <v>122</v>
      </c>
      <c r="F188" s="43">
        <v>30</v>
      </c>
      <c r="G188" s="43">
        <v>2.2000000000000002</v>
      </c>
      <c r="H188" s="43">
        <v>0.56999999999999995</v>
      </c>
      <c r="I188" s="43">
        <v>15.6</v>
      </c>
      <c r="J188" s="43">
        <v>76.33</v>
      </c>
      <c r="K188" s="53" t="s">
        <v>121</v>
      </c>
      <c r="L188" s="43"/>
    </row>
    <row r="189" spans="1:12" ht="15" x14ac:dyDescent="0.25">
      <c r="A189" s="23"/>
      <c r="B189" s="15"/>
      <c r="C189" s="11"/>
      <c r="D189" s="7" t="s">
        <v>32</v>
      </c>
      <c r="E189" s="42" t="s">
        <v>123</v>
      </c>
      <c r="F189" s="43">
        <v>30</v>
      </c>
      <c r="G189" s="43">
        <v>2.2000000000000002</v>
      </c>
      <c r="H189" s="43">
        <v>0.56999999999999995</v>
      </c>
      <c r="I189" s="43">
        <v>15.6</v>
      </c>
      <c r="J189" s="43">
        <v>76.33</v>
      </c>
      <c r="K189" s="53" t="s">
        <v>121</v>
      </c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770</v>
      </c>
      <c r="G192" s="19">
        <f t="shared" ref="G192:J192" si="82">SUM(G183:G191)</f>
        <v>29.4</v>
      </c>
      <c r="H192" s="19">
        <f t="shared" si="82"/>
        <v>24.84</v>
      </c>
      <c r="I192" s="19">
        <f t="shared" si="82"/>
        <v>109.9</v>
      </c>
      <c r="J192" s="19">
        <f t="shared" si="82"/>
        <v>780.76</v>
      </c>
      <c r="K192" s="25"/>
      <c r="L192" s="19">
        <f t="shared" ref="L192" si="83"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56" t="s">
        <v>4</v>
      </c>
      <c r="D193" s="57"/>
      <c r="E193" s="31"/>
      <c r="F193" s="32">
        <f>F182+F192</f>
        <v>1270</v>
      </c>
      <c r="G193" s="32">
        <f t="shared" ref="G193" si="84">G182+G192</f>
        <v>49.2</v>
      </c>
      <c r="H193" s="32">
        <f t="shared" ref="H193" si="85">H182+H192</f>
        <v>40.159999999999997</v>
      </c>
      <c r="I193" s="32">
        <f t="shared" ref="I193" si="86">I182+I192</f>
        <v>178.3</v>
      </c>
      <c r="J193" s="32">
        <f t="shared" ref="J193:L193" si="87">J182+J192</f>
        <v>1330.1599999999999</v>
      </c>
      <c r="K193" s="32"/>
      <c r="L193" s="32">
        <f t="shared" si="87"/>
        <v>0</v>
      </c>
    </row>
    <row r="194" spans="1:12" x14ac:dyDescent="0.2">
      <c r="A194" s="27"/>
      <c r="B194" s="28"/>
      <c r="C194" s="58" t="s">
        <v>5</v>
      </c>
      <c r="D194" s="58"/>
      <c r="E194" s="58"/>
      <c r="F194" s="34">
        <f>(F23+F41+F60+F79+F98+F117+F136+F155+F174+F193)/(IF(F23=0,0,1)+IF(F41=0,0,1)+IF(F60=0,0,1)+IF(F79=0,0,1)+IF(F98=0,0,1)+IF(F117=0,0,1)+IF(F136=0,0,1)+IF(F155=0,0,1)+IF(F174=0,0,1)+IF(F193=0,0,1))</f>
        <v>1286.5</v>
      </c>
      <c r="G194" s="34">
        <f>(G23+G41+G60+G79+G98+G117+G136+G155+G174+G193)/(IF(G23=0,0,1)+IF(G41=0,0,1)+IF(G60=0,0,1)+IF(G79=0,0,1)+IF(G98=0,0,1)+IF(G117=0,0,1)+IF(G136=0,0,1)+IF(G155=0,0,1)+IF(G174=0,0,1)+IF(G193=0,0,1))</f>
        <v>47.949999999999996</v>
      </c>
      <c r="H194" s="34">
        <f>(H23+H41+H60+H79+H98+H117+H136+H155+H174+H193)/(IF(H23=0,0,1)+IF(H41=0,0,1)+IF(H60=0,0,1)+IF(H79=0,0,1)+IF(H98=0,0,1)+IF(H117=0,0,1)+IF(H136=0,0,1)+IF(H155=0,0,1)+IF(H174=0,0,1)+IF(H193=0,0,1))</f>
        <v>42.169999999999995</v>
      </c>
      <c r="I194" s="34">
        <f>(I23+I41+I60+I79+I98+I117+I136+I155+I174+I193)/(IF(I23=0,0,1)+IF(I41=0,0,1)+IF(I60=0,0,1)+IF(I79=0,0,1)+IF(I98=0,0,1)+IF(I117=0,0,1)+IF(I136=0,0,1)+IF(I155=0,0,1)+IF(I174=0,0,1)+IF(I193=0,0,1))</f>
        <v>187.86399999999998</v>
      </c>
      <c r="J194" s="34">
        <f>(J23+J41+J60+J79+J98+J117+J136+J155+J174+J193)/(IF(J23=0,0,1)+IF(J41=0,0,1)+IF(J60=0,0,1)+IF(J79=0,0,1)+IF(J98=0,0,1)+IF(J117=0,0,1)+IF(J136=0,0,1)+IF(J155=0,0,1)+IF(J174=0,0,1)+IF(J193=0,0,1))</f>
        <v>1327.864</v>
      </c>
      <c r="K194" s="34"/>
      <c r="L194" s="34">
        <v>0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2024-12-06T06:04:23Z</cp:lastPrinted>
  <dcterms:created xsi:type="dcterms:W3CDTF">2022-05-16T14:23:56Z</dcterms:created>
  <dcterms:modified xsi:type="dcterms:W3CDTF">2024-12-09T09:28:08Z</dcterms:modified>
</cp:coreProperties>
</file>